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41" i="1" l="1"/>
  <c r="J41" i="1"/>
  <c r="H38" i="1"/>
  <c r="G38" i="1"/>
  <c r="H39" i="1"/>
  <c r="G39" i="1"/>
  <c r="H32" i="1"/>
  <c r="H31" i="1" s="1"/>
  <c r="G32" i="1"/>
  <c r="G31" i="1" s="1"/>
  <c r="H23" i="1" l="1"/>
  <c r="G23" i="1"/>
  <c r="H18" i="1" l="1"/>
  <c r="H12" i="1" s="1"/>
  <c r="H11" i="1" s="1"/>
  <c r="H41" i="1" s="1"/>
  <c r="G18" i="1"/>
  <c r="G12" i="1" s="1"/>
  <c r="G11" i="1" s="1"/>
  <c r="G41" i="1" s="1"/>
</calcChain>
</file>

<file path=xl/sharedStrings.xml><?xml version="1.0" encoding="utf-8"?>
<sst xmlns="http://schemas.openxmlformats.org/spreadsheetml/2006/main" count="127" uniqueCount="108">
  <si>
    <t>Додаток 7</t>
  </si>
  <si>
    <t>до  рішення селищної ради "Про внесення змін до  бюджету Воскресенської селищної ради на 2020 рік"</t>
  </si>
  <si>
    <t>(код бюджету)</t>
  </si>
  <si>
    <t>( 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</si>
  <si>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</si>
  <si>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</si>
  <si>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</si>
  <si>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</si>
  <si>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</si>
  <si>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</si>
  <si>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</si>
  <si>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</si>
  <si>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</si>
  <si>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</si>
  <si>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</si>
  <si>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</si>
  <si>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 xml:space="preserve">Воскресенська селищна рада </t>
  </si>
  <si>
    <t>х</t>
  </si>
  <si>
    <t>0110000</t>
  </si>
  <si>
    <t>0113023</t>
  </si>
  <si>
    <t>3023</t>
  </si>
  <si>
    <t>1060</t>
  </si>
  <si>
    <t>Забезпечення побутовим вугіллям окремих категорій громадян</t>
  </si>
  <si>
    <t>Цільова соціальна програма "Безбар"єрна Воскресенщина" на 2020 рік-забезпечення побутовим вугіллям інвалідів по зору І та ІІ групи населення Воскресенської селищної ради.</t>
  </si>
  <si>
    <t>Рішення №15 від 20 грудня 2019 року ХL сесія восьмого скликання</t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</si>
  <si>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</si>
  <si>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</si>
  <si>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</si>
  <si>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</si>
  <si>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Комплексна програма соціального захисту населення "Турбота" на 2020 рік - забезпечення населення Воскресенської селищної ради пільговим проїздом один раз на рік залізничним, водним,повітряним або міжміським автомобільним транспортом.</t>
  </si>
  <si>
    <t>Рішення №13 від 20 грудня 2019 року ХL сесія восьмого скликання</t>
  </si>
  <si>
    <t>0113032</t>
  </si>
  <si>
    <t>3032</t>
  </si>
  <si>
    <t>1070</t>
  </si>
  <si>
    <t>Надання пільг окремим категоріям громадян з оплати послуг зв'язку</t>
  </si>
  <si>
    <t>Комплексна програма соціального захисту населення "Турбота" на 2020 рік - оплату послуг зі"язку пільговим категорім громадян Воскресенської селищної ради.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</si>
  <si>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</si>
  <si>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</si>
  <si>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</si>
  <si>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Комплексна програма соціального захисту населення "Турбота" на 2020 рік - оплата послуг на залізничному транспорті пільгової категорії населення Воскресенської селищної ради.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</si>
  <si>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</si>
  <si>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</si>
  <si>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</si>
  <si>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допомоги".</t>
  </si>
  <si>
    <t>Комплексна програма соціального захисту населення "Турбота" на 2020 рік - виплату грошової компенсації фізичним особам, які надають соціальні послуги громадянам похилого віку, інвалідам, дітям-інвалідам, хворим, які не здатні до самообслуговування і потребують сторонньої допомоги, згідно постанови КМУ №558 від 09.04.2004року</t>
  </si>
  <si>
    <t>0113180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</si>
  <si>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</si>
  <si>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</si>
  <si>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Комплексна програма соціального захисту населення "Турбота" на 2020 рік -надання пільг на житлово-комунальні послуги  чланам сімей військовослужбовців, які загинули в Афганістані або залишилися інвалідами.</t>
  </si>
  <si>
    <t>Цільова соціальна програма "Безбар"єрна Воскресенщина" на 2020 рік-надання пільг на житлово-комунальні послуги інвалідам по зору І та ІІ групи</t>
  </si>
  <si>
    <t>0113191</t>
  </si>
  <si>
    <t>Інші видатки на соціальний захист ветеранів війни та праці</t>
  </si>
  <si>
    <t>Рішення №13 від 20 грудня 2019 року ХL сесія 8 скликання</t>
  </si>
  <si>
    <t>0113242</t>
  </si>
  <si>
    <t>1090</t>
  </si>
  <si>
    <t>Інші заходи у сфері соціального захисту і соціального забезпечення</t>
  </si>
  <si>
    <t>Комплексна програма соціального захисту населення "Турбота" на 2020 рік в т.ч.:</t>
  </si>
  <si>
    <t>Рішення №13 від 20 грудня 2019 року ХL сесія 8 склик.</t>
  </si>
  <si>
    <t xml:space="preserve"> надання одноразової матеріальної допомоги громадянам,  які постраждали від Чорнобильської катастрофи (І категорії) та дітям-інвалідам, які постраждали  від Чорнобильської катастрофи до роковин аварії на Чорнобильській АЄС.</t>
  </si>
  <si>
    <t>виплата щомісячної степендії 100*річної особі.</t>
  </si>
  <si>
    <t>0620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</si>
  <si>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</si>
  <si>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</si>
  <si>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t>Програма "Розвитку житлово-комунального господарства, благоустрою населених пунктів на території населених пунктів Воскресенської селищної ради на 2018-2020 роки"-утримання об"єктів з благоустрою(ЖКП "Калина")</t>
  </si>
  <si>
    <t>Рішення №2 від 27 грудня 2017 року ХІVпозачергова сесія восьмого скликання</t>
  </si>
  <si>
    <t>0116030</t>
  </si>
  <si>
    <t>6030</t>
  </si>
  <si>
    <t>Організація благоустрою населених пунктів</t>
  </si>
  <si>
    <t>Програма "Розвитку житлово-комунального господарства, благоустрою населених пунктів на території населених пунктів Воскресенської селищної ради на 2018-2020 роки"в т.ч.: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</si>
  <si>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</si>
  <si>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</si>
  <si>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</si>
  <si>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лиха.</t>
  </si>
  <si>
    <t>Цільова програма "Захисту населення і територоій по Воскресенської селищної ради від надзвичайних ситуацій техногенного та природного характеру, забезпечення пожежної безпеки на 2018-2020 роки" -придбання матеріальних цінностей резерву.</t>
  </si>
  <si>
    <t>Рішення №24 від 13 липня 2018 року ХХпозачергова сесія восьмого скликання</t>
  </si>
  <si>
    <t>0119770</t>
  </si>
  <si>
    <t>0180</t>
  </si>
  <si>
    <t>Інші субвенції з місцевого бюджету</t>
  </si>
  <si>
    <t>Програма "Стабілізації та соціально-економічного розвитку території Воскресенської селищної ради на 2018-2020 роки в т.ч.:</t>
  </si>
  <si>
    <t>Рішення №25 від 22 грудня 2018 року ХХІХ сесія восьмого скликання</t>
  </si>
  <si>
    <t>надання послуг об"єднаному трудовому архіву</t>
  </si>
  <si>
    <t>надання послуг в інклюзівно-ресурсному центрі</t>
  </si>
  <si>
    <t>здійснення видатків на надання комунальних послуг закладам охорони здоров'я  первинної медико-санітарної допомоги</t>
  </si>
  <si>
    <t xml:space="preserve">Програма "Фінансової підтримки установ, громадських організацій інвалідів та ветеранів Воскресенської селищної ради"(матеріальне заохочення ГО "Місцевий осередок ВОІ СОІУ Вітовського району" </t>
  </si>
  <si>
    <t>Цільова програма "Захисту населення і територій по Воскресенської селищної ради від  надзвичайних ситуацій техногенного та природного характеру, забезпечення пожежної безпеки на 2018-2020 роки"- надання послуг загону МПО.</t>
  </si>
  <si>
    <t>Рішення №29 від 22 грудня 2018 року ХХІХ сесія восьмого скликання</t>
  </si>
  <si>
    <t>Рішення №13 від 20 грудня 2019 року ХL сесія 8скликання</t>
  </si>
  <si>
    <t>0600000</t>
  </si>
  <si>
    <t xml:space="preserve">Відділ освіти, культури, молоді та спорту Воскресенської селищної ради </t>
  </si>
  <si>
    <t>0610000</t>
  </si>
  <si>
    <t>0611162</t>
  </si>
  <si>
    <t>0990</t>
  </si>
  <si>
    <t>Інші програми та заходи у сфері освіти</t>
  </si>
  <si>
    <t>Програма "розвиту освіти Воскресенської селищної ради на 2017-2022роки"</t>
  </si>
  <si>
    <t>Рішення №17 від 29.05.2017р. VІ сесії 8 скл.</t>
  </si>
  <si>
    <t>УСЬОГО:</t>
  </si>
  <si>
    <t>Начальник відділу фінансів</t>
  </si>
  <si>
    <r>
      <t>Юлія БЕЛЕВ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ЯТ</t>
    </r>
  </si>
  <si>
    <t>_____сесія 8 скликання №__ від ________ року</t>
  </si>
  <si>
    <t>Розподіл витрат місцевого бюджету на реалізацію місцевих/регіональних програм у 2021 році</t>
  </si>
  <si>
    <t>омплексна програма соціального захисту населення "Турбота" на 2020 рік - одноразова матеріальна допомога учасникам бойових дій</t>
  </si>
  <si>
    <t>Матеріальна допомога особам,які опинилися в складних життєвих обставинах</t>
  </si>
  <si>
    <t>Виплата щомісячної стипендії одному з батьків загиблих учасників АТО</t>
  </si>
  <si>
    <t>Комплексна програма соціального захисту населення "Турбота" на 2021 рік в т.ч.утримання відділення стаціонарного догляду для постійного або тимчасового проживання в будинку для людій похилого віку</t>
  </si>
  <si>
    <t>Забезпечення діяльності місцевої пожежної охорони</t>
  </si>
  <si>
    <t>0118130</t>
  </si>
  <si>
    <t>Селищний голова</t>
  </si>
  <si>
    <t>Олександр ШАПОВАЛОВ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</si>
</sst>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* _-#,##0&quot;р.&quot;;* \-#,##0&quot;р.&quot;;* _-&quot;-&quot;&quot;р.&quot;;@"/>
    <numFmt numFmtId="165" formatCode="#,##0.0"/>
    <numFmt numFmtId="166" formatCode="#,##0.000"/>
    <numFmt numFmtId="167" formatCode="#,##0_ ;\-#,##0\ "/>
    <numFmt numFmtId="168" formatCode="#,##0.00_ ;\-#,##0.00\ 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Times New Roman"/>
      <charset val="204"/>
    </font>
    <font>
      <b/>
      <sz val="10"/>
      <name val="Arial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4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6" fillId="22" borderId="2" applyNumberFormat="0" applyAlignment="0" applyProtection="0"/>
    <xf numFmtId="0" fontId="11" fillId="22" borderId="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>
      <alignment vertical="top"/>
    </xf>
    <xf numFmtId="0" fontId="8" fillId="0" borderId="3" applyNumberFormat="0" applyFill="0" applyAlignment="0" applyProtection="0"/>
    <xf numFmtId="0" fontId="12" fillId="13" borderId="0" applyNumberFormat="0" applyBorder="0" applyAlignment="0" applyProtection="0"/>
    <xf numFmtId="0" fontId="14" fillId="0" borderId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10" borderId="4" applyNumberFormat="0" applyFont="0" applyAlignment="0" applyProtection="0"/>
    <xf numFmtId="0" fontId="13" fillId="0" borderId="0"/>
    <xf numFmtId="164" fontId="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 vertical="top"/>
    </xf>
    <xf numFmtId="166" fontId="21" fillId="0" borderId="0" xfId="1" applyNumberFormat="1" applyFont="1" applyBorder="1" applyAlignment="1">
      <alignment vertical="justify"/>
    </xf>
    <xf numFmtId="165" fontId="21" fillId="0" borderId="0" xfId="1" applyNumberFormat="1" applyFont="1" applyBorder="1" applyAlignment="1">
      <alignment vertical="justify"/>
    </xf>
    <xf numFmtId="49" fontId="22" fillId="0" borderId="0" xfId="1" applyNumberFormat="1" applyFont="1" applyFill="1" applyBorder="1" applyAlignment="1">
      <alignment horizontal="center" vertical="justify" wrapText="1"/>
    </xf>
    <xf numFmtId="0" fontId="23" fillId="0" borderId="0" xfId="1" applyFont="1" applyFill="1" applyBorder="1" applyAlignment="1">
      <alignment horizontal="justify" vertical="top" wrapText="1"/>
    </xf>
    <xf numFmtId="0" fontId="23" fillId="0" borderId="0" xfId="1" applyFont="1" applyFill="1" applyBorder="1" applyAlignment="1"/>
    <xf numFmtId="0" fontId="31" fillId="0" borderId="5" xfId="1" applyFont="1" applyBorder="1" applyAlignment="1">
      <alignment horizontal="center" vertical="center" wrapText="1"/>
    </xf>
    <xf numFmtId="0" fontId="17" fillId="0" borderId="6" xfId="1" applyNumberFormat="1" applyFont="1" applyFill="1" applyBorder="1" applyAlignment="1" applyProtection="1">
      <alignment horizontal="right" vertical="center"/>
    </xf>
    <xf numFmtId="0" fontId="31" fillId="0" borderId="5" xfId="1" applyFont="1" applyFill="1" applyBorder="1" applyAlignment="1">
      <alignment horizontal="center" vertical="center" wrapText="1"/>
    </xf>
    <xf numFmtId="49" fontId="17" fillId="0" borderId="9" xfId="1" applyNumberFormat="1" applyFont="1" applyFill="1" applyBorder="1" applyAlignment="1">
      <alignment horizontal="center" vertical="center" wrapText="1"/>
    </xf>
    <xf numFmtId="49" fontId="17" fillId="0" borderId="10" xfId="1" applyNumberFormat="1" applyFont="1" applyFill="1" applyBorder="1" applyAlignment="1">
      <alignment horizontal="center" vertical="center" wrapText="1"/>
    </xf>
    <xf numFmtId="49" fontId="17" fillId="0" borderId="12" xfId="1" applyNumberFormat="1" applyFont="1" applyFill="1" applyBorder="1" applyAlignment="1">
      <alignment horizontal="center" vertical="center" wrapText="1"/>
    </xf>
    <xf numFmtId="49" fontId="16" fillId="0" borderId="9" xfId="1" applyNumberFormat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top" wrapText="1"/>
    </xf>
    <xf numFmtId="49" fontId="16" fillId="0" borderId="10" xfId="1" applyNumberFormat="1" applyFont="1" applyFill="1" applyBorder="1" applyAlignment="1">
      <alignment horizontal="center" vertical="top" wrapText="1"/>
    </xf>
    <xf numFmtId="49" fontId="16" fillId="0" borderId="13" xfId="1" applyNumberFormat="1" applyFont="1" applyFill="1" applyBorder="1" applyAlignment="1">
      <alignment vertical="top" wrapText="1"/>
    </xf>
    <xf numFmtId="0" fontId="16" fillId="0" borderId="14" xfId="1" applyFont="1" applyFill="1" applyBorder="1" applyAlignment="1">
      <alignment vertical="top" wrapText="1"/>
    </xf>
    <xf numFmtId="49" fontId="16" fillId="0" borderId="14" xfId="1" applyNumberFormat="1" applyFont="1" applyFill="1" applyBorder="1" applyAlignment="1">
      <alignment vertical="top" wrapText="1"/>
    </xf>
    <xf numFmtId="49" fontId="17" fillId="0" borderId="15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vertical="center" wrapText="1"/>
    </xf>
    <xf numFmtId="0" fontId="26" fillId="0" borderId="0" xfId="1" applyFont="1" applyFill="1" applyBorder="1" applyAlignment="1">
      <alignment horizontal="center"/>
    </xf>
    <xf numFmtId="49" fontId="17" fillId="0" borderId="17" xfId="1" applyNumberFormat="1" applyFont="1" applyFill="1" applyBorder="1" applyAlignment="1">
      <alignment horizontal="center" vertical="center" wrapText="1"/>
    </xf>
    <xf numFmtId="167" fontId="18" fillId="23" borderId="10" xfId="56" applyNumberFormat="1" applyFont="1" applyFill="1" applyBorder="1" applyAlignment="1">
      <alignment horizontal="right" vertical="top"/>
    </xf>
    <xf numFmtId="167" fontId="18" fillId="23" borderId="19" xfId="56" applyNumberFormat="1" applyFont="1" applyFill="1" applyBorder="1" applyAlignment="1">
      <alignment horizontal="right" vertical="top"/>
    </xf>
    <xf numFmtId="49" fontId="23" fillId="0" borderId="17" xfId="1" applyNumberFormat="1" applyFont="1" applyFill="1" applyBorder="1" applyAlignment="1">
      <alignment horizontal="center" vertical="center" wrapText="1"/>
    </xf>
    <xf numFmtId="49" fontId="23" fillId="0" borderId="15" xfId="1" applyNumberFormat="1" applyFont="1" applyFill="1" applyBorder="1" applyAlignment="1">
      <alignment horizontal="center" vertical="center" wrapText="1"/>
    </xf>
    <xf numFmtId="49" fontId="17" fillId="0" borderId="24" xfId="1" applyNumberFormat="1" applyFont="1" applyFill="1" applyBorder="1" applyAlignment="1">
      <alignment horizontal="center" vertical="center" wrapText="1"/>
    </xf>
    <xf numFmtId="49" fontId="17" fillId="0" borderId="26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49" fontId="17" fillId="0" borderId="31" xfId="1" applyNumberFormat="1" applyFont="1" applyFill="1" applyBorder="1" applyAlignment="1">
      <alignment horizontal="center" vertical="center" wrapText="1"/>
    </xf>
    <xf numFmtId="165" fontId="21" fillId="0" borderId="10" xfId="1" applyNumberFormat="1" applyFont="1" applyFill="1" applyBorder="1" applyAlignment="1">
      <alignment horizontal="center" vertical="justify"/>
    </xf>
    <xf numFmtId="165" fontId="36" fillId="0" borderId="10" xfId="1" applyNumberFormat="1" applyFont="1" applyFill="1" applyBorder="1" applyAlignment="1">
      <alignment horizontal="center" vertical="justify"/>
    </xf>
    <xf numFmtId="165" fontId="26" fillId="23" borderId="5" xfId="48" applyNumberFormat="1" applyFont="1" applyFill="1" applyBorder="1" applyAlignment="1">
      <alignment vertical="top" wrapText="1"/>
    </xf>
    <xf numFmtId="0" fontId="29" fillId="0" borderId="10" xfId="1" applyFont="1" applyFill="1" applyBorder="1" applyAlignment="1">
      <alignment vertical="top" wrapText="1"/>
    </xf>
    <xf numFmtId="165" fontId="28" fillId="0" borderId="10" xfId="48" applyNumberFormat="1" applyFont="1" applyFill="1" applyBorder="1" applyAlignment="1">
      <alignment vertical="top" wrapText="1"/>
    </xf>
    <xf numFmtId="0" fontId="29" fillId="0" borderId="14" xfId="1" applyFont="1" applyFill="1" applyBorder="1" applyAlignment="1">
      <alignment vertical="top" wrapText="1"/>
    </xf>
    <xf numFmtId="165" fontId="27" fillId="0" borderId="15" xfId="48" applyNumberFormat="1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165" fontId="26" fillId="23" borderId="8" xfId="48" applyNumberFormat="1" applyFont="1" applyFill="1" applyBorder="1" applyAlignment="1">
      <alignment vertical="top" wrapText="1"/>
    </xf>
    <xf numFmtId="165" fontId="38" fillId="23" borderId="10" xfId="48" applyNumberFormat="1" applyFont="1" applyFill="1" applyBorder="1" applyAlignment="1">
      <alignment vertical="top" wrapText="1"/>
    </xf>
    <xf numFmtId="165" fontId="39" fillId="23" borderId="5" xfId="48" applyNumberFormat="1" applyFont="1" applyFill="1" applyBorder="1" applyAlignment="1">
      <alignment vertical="top" wrapText="1"/>
    </xf>
    <xf numFmtId="165" fontId="39" fillId="23" borderId="7" xfId="48" applyNumberFormat="1" applyFont="1" applyFill="1" applyBorder="1" applyAlignment="1">
      <alignment vertical="top" wrapText="1"/>
    </xf>
    <xf numFmtId="165" fontId="37" fillId="23" borderId="8" xfId="48" applyNumberFormat="1" applyFont="1" applyFill="1" applyBorder="1" applyAlignment="1">
      <alignment vertical="top" wrapText="1"/>
    </xf>
    <xf numFmtId="0" fontId="26" fillId="0" borderId="7" xfId="1" applyFont="1" applyFill="1" applyBorder="1" applyAlignment="1">
      <alignment horizontal="center" vertical="center" wrapText="1"/>
    </xf>
    <xf numFmtId="0" fontId="24" fillId="23" borderId="0" xfId="1" applyFont="1" applyFill="1" applyBorder="1" applyAlignment="1">
      <alignment horizontal="right"/>
    </xf>
    <xf numFmtId="49" fontId="17" fillId="0" borderId="11" xfId="1" applyNumberFormat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49" fontId="17" fillId="0" borderId="29" xfId="1" applyNumberFormat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49" fontId="17" fillId="0" borderId="5" xfId="1" applyNumberFormat="1" applyFont="1" applyFill="1" applyBorder="1" applyAlignment="1">
      <alignment horizontal="center" vertical="center" wrapText="1"/>
    </xf>
    <xf numFmtId="49" fontId="17" fillId="0" borderId="8" xfId="1" applyNumberFormat="1" applyFont="1" applyFill="1" applyBorder="1" applyAlignment="1">
      <alignment horizontal="center" vertical="center" wrapText="1"/>
    </xf>
    <xf numFmtId="0" fontId="26" fillId="23" borderId="12" xfId="1" applyFont="1" applyFill="1" applyBorder="1" applyAlignment="1">
      <alignment horizontal="center" vertical="center" wrapText="1"/>
    </xf>
    <xf numFmtId="167" fontId="19" fillId="0" borderId="12" xfId="56" applyNumberFormat="1" applyFont="1" applyBorder="1" applyAlignment="1">
      <alignment horizontal="center" vertical="center" wrapText="1"/>
    </xf>
    <xf numFmtId="167" fontId="19" fillId="0" borderId="27" xfId="56" applyNumberFormat="1" applyFont="1" applyBorder="1" applyAlignment="1">
      <alignment horizontal="center" vertical="center" wrapText="1"/>
    </xf>
    <xf numFmtId="165" fontId="27" fillId="24" borderId="12" xfId="48" applyNumberFormat="1" applyFont="1" applyFill="1" applyBorder="1" applyAlignment="1">
      <alignment horizontal="center" vertical="center" wrapText="1"/>
    </xf>
    <xf numFmtId="165" fontId="37" fillId="24" borderId="12" xfId="48" applyNumberFormat="1" applyFont="1" applyFill="1" applyBorder="1" applyAlignment="1">
      <alignment horizontal="center" vertical="center" wrapText="1"/>
    </xf>
    <xf numFmtId="165" fontId="26" fillId="24" borderId="12" xfId="48" applyNumberFormat="1" applyFont="1" applyFill="1" applyBorder="1" applyAlignment="1">
      <alignment horizontal="center" vertical="center" wrapText="1"/>
    </xf>
    <xf numFmtId="167" fontId="19" fillId="23" borderId="12" xfId="56" applyNumberFormat="1" applyFont="1" applyFill="1" applyBorder="1" applyAlignment="1">
      <alignment horizontal="center" vertical="center" wrapText="1"/>
    </xf>
    <xf numFmtId="167" fontId="19" fillId="0" borderId="12" xfId="56" applyNumberFormat="1" applyFont="1" applyFill="1" applyBorder="1" applyAlignment="1">
      <alignment horizontal="center" vertical="center" wrapText="1"/>
    </xf>
    <xf numFmtId="0" fontId="26" fillId="23" borderId="25" xfId="1" applyFont="1" applyFill="1" applyBorder="1" applyAlignment="1">
      <alignment horizontal="center" vertical="center" wrapText="1"/>
    </xf>
    <xf numFmtId="165" fontId="27" fillId="0" borderId="12" xfId="48" applyNumberFormat="1" applyFont="1" applyFill="1" applyBorder="1" applyAlignment="1">
      <alignment horizontal="center" vertical="center" wrapText="1"/>
    </xf>
    <xf numFmtId="165" fontId="26" fillId="0" borderId="12" xfId="48" applyNumberFormat="1" applyFont="1" applyFill="1" applyBorder="1" applyAlignment="1">
      <alignment horizontal="center" vertical="center" wrapText="1"/>
    </xf>
    <xf numFmtId="0" fontId="26" fillId="23" borderId="32" xfId="1" applyFont="1" applyFill="1" applyBorder="1" applyAlignment="1">
      <alignment horizontal="center" vertical="center" wrapText="1"/>
    </xf>
    <xf numFmtId="165" fontId="26" fillId="23" borderId="7" xfId="48" applyNumberFormat="1" applyFont="1" applyFill="1" applyBorder="1" applyAlignment="1">
      <alignment horizontal="center" vertical="center" wrapText="1"/>
    </xf>
    <xf numFmtId="167" fontId="19" fillId="0" borderId="7" xfId="56" applyNumberFormat="1" applyFont="1" applyBorder="1" applyAlignment="1">
      <alignment horizontal="center" vertical="center" wrapText="1"/>
    </xf>
    <xf numFmtId="167" fontId="19" fillId="0" borderId="20" xfId="56" applyNumberFormat="1" applyFont="1" applyBorder="1" applyAlignment="1">
      <alignment horizontal="center" vertical="center" wrapText="1"/>
    </xf>
    <xf numFmtId="0" fontId="26" fillId="23" borderId="34" xfId="1" applyFont="1" applyFill="1" applyBorder="1" applyAlignment="1">
      <alignment horizontal="center" vertical="center" wrapText="1"/>
    </xf>
    <xf numFmtId="167" fontId="19" fillId="0" borderId="16" xfId="56" applyNumberFormat="1" applyFont="1" applyBorder="1" applyAlignment="1">
      <alignment horizontal="center" vertical="center" wrapText="1"/>
    </xf>
    <xf numFmtId="167" fontId="19" fillId="0" borderId="22" xfId="56" applyNumberFormat="1" applyFont="1" applyBorder="1" applyAlignment="1">
      <alignment horizontal="center" vertical="center" wrapText="1"/>
    </xf>
    <xf numFmtId="1" fontId="19" fillId="23" borderId="12" xfId="56" applyNumberFormat="1" applyFont="1" applyFill="1" applyBorder="1" applyAlignment="1">
      <alignment horizontal="center" vertical="center" wrapText="1"/>
    </xf>
    <xf numFmtId="1" fontId="19" fillId="0" borderId="12" xfId="56" applyNumberFormat="1" applyFont="1" applyFill="1" applyBorder="1" applyAlignment="1">
      <alignment horizontal="center" vertical="center" wrapText="1"/>
    </xf>
    <xf numFmtId="167" fontId="19" fillId="23" borderId="7" xfId="56" applyNumberFormat="1" applyFont="1" applyFill="1" applyBorder="1" applyAlignment="1">
      <alignment horizontal="center" vertical="center" wrapText="1"/>
    </xf>
    <xf numFmtId="167" fontId="19" fillId="23" borderId="16" xfId="56" applyNumberFormat="1" applyFont="1" applyFill="1" applyBorder="1" applyAlignment="1">
      <alignment horizontal="center" vertical="center" wrapText="1"/>
    </xf>
    <xf numFmtId="165" fontId="27" fillId="25" borderId="7" xfId="48" applyNumberFormat="1" applyFont="1" applyFill="1" applyBorder="1" applyAlignment="1">
      <alignment horizontal="center" vertical="center" wrapText="1"/>
    </xf>
    <xf numFmtId="165" fontId="26" fillId="25" borderId="7" xfId="48" applyNumberFormat="1" applyFont="1" applyFill="1" applyBorder="1" applyAlignment="1">
      <alignment horizontal="center" vertical="center" wrapText="1"/>
    </xf>
    <xf numFmtId="165" fontId="27" fillId="25" borderId="16" xfId="48" applyNumberFormat="1" applyFont="1" applyFill="1" applyBorder="1" applyAlignment="1">
      <alignment horizontal="center" vertical="center" wrapText="1"/>
    </xf>
    <xf numFmtId="165" fontId="37" fillId="25" borderId="16" xfId="48" applyNumberFormat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165" fontId="26" fillId="23" borderId="15" xfId="48" applyNumberFormat="1" applyFont="1" applyFill="1" applyBorder="1" applyAlignment="1">
      <alignment horizontal="center" vertical="center" wrapText="1"/>
    </xf>
    <xf numFmtId="167" fontId="25" fillId="23" borderId="15" xfId="56" applyNumberFormat="1" applyFont="1" applyFill="1" applyBorder="1" applyAlignment="1">
      <alignment horizontal="center" vertical="center" wrapText="1"/>
    </xf>
    <xf numFmtId="167" fontId="19" fillId="0" borderId="15" xfId="56" applyNumberFormat="1" applyFont="1" applyBorder="1" applyAlignment="1">
      <alignment horizontal="center" vertical="center" wrapText="1"/>
    </xf>
    <xf numFmtId="167" fontId="19" fillId="0" borderId="23" xfId="56" applyNumberFormat="1" applyFont="1" applyBorder="1" applyAlignment="1">
      <alignment horizontal="center" vertical="center" wrapText="1"/>
    </xf>
    <xf numFmtId="167" fontId="18" fillId="23" borderId="15" xfId="56" applyNumberFormat="1" applyFont="1" applyFill="1" applyBorder="1" applyAlignment="1">
      <alignment horizontal="center" vertical="center" wrapText="1"/>
    </xf>
    <xf numFmtId="167" fontId="19" fillId="23" borderId="15" xfId="56" applyNumberFormat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165" fontId="27" fillId="0" borderId="5" xfId="48" applyNumberFormat="1" applyFont="1" applyFill="1" applyBorder="1" applyAlignment="1">
      <alignment horizontal="center" vertical="center" wrapText="1"/>
    </xf>
    <xf numFmtId="165" fontId="26" fillId="23" borderId="5" xfId="48" applyNumberFormat="1" applyFont="1" applyFill="1" applyBorder="1" applyAlignment="1">
      <alignment horizontal="center" vertical="center" wrapText="1"/>
    </xf>
    <xf numFmtId="167" fontId="25" fillId="23" borderId="5" xfId="56" applyNumberFormat="1" applyFont="1" applyFill="1" applyBorder="1" applyAlignment="1">
      <alignment horizontal="center" vertical="center" wrapText="1"/>
    </xf>
    <xf numFmtId="167" fontId="18" fillId="23" borderId="5" xfId="56" applyNumberFormat="1" applyFont="1" applyFill="1" applyBorder="1" applyAlignment="1">
      <alignment horizontal="center" vertical="center" wrapText="1"/>
    </xf>
    <xf numFmtId="167" fontId="18" fillId="23" borderId="18" xfId="56" applyNumberFormat="1" applyFont="1" applyFill="1" applyBorder="1" applyAlignment="1">
      <alignment horizontal="center" vertical="center" wrapText="1"/>
    </xf>
    <xf numFmtId="165" fontId="27" fillId="0" borderId="7" xfId="48" applyNumberFormat="1" applyFont="1" applyFill="1" applyBorder="1" applyAlignment="1">
      <alignment horizontal="center" vertical="center" wrapText="1"/>
    </xf>
    <xf numFmtId="167" fontId="19" fillId="23" borderId="20" xfId="56" applyNumberFormat="1" applyFont="1" applyFill="1" applyBorder="1" applyAlignment="1">
      <alignment horizontal="center" vertical="center" wrapText="1"/>
    </xf>
    <xf numFmtId="0" fontId="26" fillId="23" borderId="7" xfId="1" applyFont="1" applyFill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165" fontId="26" fillId="23" borderId="8" xfId="48" applyNumberFormat="1" applyFont="1" applyFill="1" applyBorder="1" applyAlignment="1">
      <alignment horizontal="center" vertical="center" wrapText="1"/>
    </xf>
    <xf numFmtId="167" fontId="19" fillId="23" borderId="8" xfId="56" applyNumberFormat="1" applyFont="1" applyFill="1" applyBorder="1" applyAlignment="1">
      <alignment horizontal="center" vertical="center" wrapText="1"/>
    </xf>
    <xf numFmtId="0" fontId="26" fillId="23" borderId="10" xfId="1" applyFont="1" applyFill="1" applyBorder="1" applyAlignment="1">
      <alignment horizontal="center" vertical="center" wrapText="1"/>
    </xf>
    <xf numFmtId="165" fontId="27" fillId="23" borderId="10" xfId="48" applyNumberFormat="1" applyFont="1" applyFill="1" applyBorder="1" applyAlignment="1">
      <alignment horizontal="center" vertical="center" wrapText="1"/>
    </xf>
    <xf numFmtId="165" fontId="26" fillId="23" borderId="10" xfId="48" applyNumberFormat="1" applyFont="1" applyFill="1" applyBorder="1" applyAlignment="1">
      <alignment horizontal="center" vertical="center" wrapText="1"/>
    </xf>
    <xf numFmtId="167" fontId="18" fillId="23" borderId="10" xfId="56" applyNumberFormat="1" applyFont="1" applyFill="1" applyBorder="1" applyAlignment="1">
      <alignment horizontal="center" vertical="center" wrapText="1"/>
    </xf>
    <xf numFmtId="167" fontId="19" fillId="23" borderId="10" xfId="56" applyNumberFormat="1" applyFont="1" applyFill="1" applyBorder="1" applyAlignment="1">
      <alignment horizontal="center" vertical="center" wrapText="1"/>
    </xf>
    <xf numFmtId="167" fontId="18" fillId="23" borderId="19" xfId="56" applyNumberFormat="1" applyFont="1" applyFill="1" applyBorder="1" applyAlignment="1">
      <alignment horizontal="center" vertical="center" wrapText="1"/>
    </xf>
    <xf numFmtId="167" fontId="18" fillId="23" borderId="23" xfId="56" applyNumberFormat="1" applyFont="1" applyFill="1" applyBorder="1" applyAlignment="1">
      <alignment horizontal="center" vertical="center" wrapText="1"/>
    </xf>
    <xf numFmtId="0" fontId="27" fillId="0" borderId="15" xfId="1" applyFont="1" applyFill="1" applyBorder="1" applyAlignment="1">
      <alignment horizontal="center" vertical="center" wrapText="1"/>
    </xf>
    <xf numFmtId="167" fontId="25" fillId="23" borderId="23" xfId="56" applyNumberFormat="1" applyFont="1" applyFill="1" applyBorder="1" applyAlignment="1">
      <alignment horizontal="center" vertical="center" wrapText="1"/>
    </xf>
    <xf numFmtId="165" fontId="27" fillId="0" borderId="10" xfId="48" applyNumberFormat="1" applyFont="1" applyFill="1" applyBorder="1" applyAlignment="1">
      <alignment horizontal="center" vertical="top" wrapText="1"/>
    </xf>
    <xf numFmtId="165" fontId="26" fillId="23" borderId="10" xfId="48" applyNumberFormat="1" applyFont="1" applyFill="1" applyBorder="1" applyAlignment="1">
      <alignment horizontal="center" vertical="top" wrapText="1"/>
    </xf>
    <xf numFmtId="167" fontId="18" fillId="23" borderId="10" xfId="56" applyNumberFormat="1" applyFont="1" applyFill="1" applyBorder="1" applyAlignment="1">
      <alignment horizontal="center" vertical="top"/>
    </xf>
    <xf numFmtId="167" fontId="18" fillId="23" borderId="5" xfId="56" applyNumberFormat="1" applyFont="1" applyFill="1" applyBorder="1" applyAlignment="1">
      <alignment horizontal="center" vertical="top"/>
    </xf>
    <xf numFmtId="167" fontId="19" fillId="23" borderId="5" xfId="56" applyNumberFormat="1" applyFont="1" applyFill="1" applyBorder="1" applyAlignment="1">
      <alignment horizontal="center" vertical="top"/>
    </xf>
    <xf numFmtId="167" fontId="19" fillId="23" borderId="7" xfId="56" applyNumberFormat="1" applyFont="1" applyFill="1" applyBorder="1" applyAlignment="1">
      <alignment horizontal="center" vertical="top"/>
    </xf>
    <xf numFmtId="168" fontId="19" fillId="23" borderId="8" xfId="56" applyNumberFormat="1" applyFont="1" applyFill="1" applyBorder="1" applyAlignment="1">
      <alignment horizontal="center" vertical="top"/>
    </xf>
    <xf numFmtId="167" fontId="19" fillId="23" borderId="19" xfId="56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67" fontId="18" fillId="23" borderId="18" xfId="56" applyNumberFormat="1" applyFont="1" applyFill="1" applyBorder="1" applyAlignment="1">
      <alignment horizontal="center" vertical="top"/>
    </xf>
    <xf numFmtId="167" fontId="18" fillId="23" borderId="7" xfId="56" applyNumberFormat="1" applyFont="1" applyFill="1" applyBorder="1" applyAlignment="1">
      <alignment horizontal="center" vertical="top"/>
    </xf>
    <xf numFmtId="167" fontId="18" fillId="23" borderId="20" xfId="56" applyNumberFormat="1" applyFont="1" applyFill="1" applyBorder="1" applyAlignment="1">
      <alignment horizontal="center" vertical="top"/>
    </xf>
    <xf numFmtId="167" fontId="18" fillId="23" borderId="8" xfId="56" applyNumberFormat="1" applyFont="1" applyFill="1" applyBorder="1" applyAlignment="1">
      <alignment horizontal="center" vertical="top"/>
    </xf>
    <xf numFmtId="167" fontId="18" fillId="23" borderId="21" xfId="56" applyNumberFormat="1" applyFont="1" applyFill="1" applyBorder="1" applyAlignment="1">
      <alignment horizontal="center" vertical="top"/>
    </xf>
    <xf numFmtId="49" fontId="16" fillId="26" borderId="9" xfId="1" applyNumberFormat="1" applyFont="1" applyFill="1" applyBorder="1" applyAlignment="1">
      <alignment horizontal="center" vertical="center" wrapText="1"/>
    </xf>
    <xf numFmtId="0" fontId="16" fillId="26" borderId="10" xfId="1" applyFont="1" applyFill="1" applyBorder="1" applyAlignment="1">
      <alignment horizontal="center" vertical="center" wrapText="1"/>
    </xf>
    <xf numFmtId="49" fontId="16" fillId="26" borderId="10" xfId="1" applyNumberFormat="1" applyFont="1" applyFill="1" applyBorder="1" applyAlignment="1">
      <alignment horizontal="center" vertical="center" wrapText="1"/>
    </xf>
    <xf numFmtId="165" fontId="27" fillId="26" borderId="10" xfId="48" applyNumberFormat="1" applyFont="1" applyFill="1" applyBorder="1" applyAlignment="1">
      <alignment horizontal="center" vertical="center" wrapText="1"/>
    </xf>
    <xf numFmtId="165" fontId="39" fillId="26" borderId="10" xfId="48" applyNumberFormat="1" applyFont="1" applyFill="1" applyBorder="1" applyAlignment="1">
      <alignment horizontal="center" vertical="center" wrapText="1"/>
    </xf>
    <xf numFmtId="167" fontId="18" fillId="26" borderId="10" xfId="56" applyNumberFormat="1" applyFont="1" applyFill="1" applyBorder="1" applyAlignment="1">
      <alignment horizontal="center" vertical="center" wrapText="1"/>
    </xf>
    <xf numFmtId="167" fontId="18" fillId="26" borderId="19" xfId="56" applyNumberFormat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vertical="center" wrapText="1"/>
    </xf>
    <xf numFmtId="165" fontId="27" fillId="0" borderId="8" xfId="48" applyNumberFormat="1" applyFont="1" applyFill="1" applyBorder="1" applyAlignment="1">
      <alignment horizontal="left" vertical="top" wrapText="1"/>
    </xf>
    <xf numFmtId="167" fontId="21" fillId="0" borderId="10" xfId="56" applyNumberFormat="1" applyFont="1" applyFill="1" applyBorder="1" applyAlignment="1">
      <alignment horizontal="center" vertical="justify"/>
    </xf>
    <xf numFmtId="0" fontId="17" fillId="0" borderId="10" xfId="1" applyFont="1" applyFill="1" applyBorder="1" applyAlignment="1">
      <alignment horizontal="center" vertical="center" wrapText="1"/>
    </xf>
    <xf numFmtId="0" fontId="35" fillId="0" borderId="10" xfId="1" applyFont="1" applyFill="1" applyBorder="1" applyAlignment="1">
      <alignment horizontal="center" vertical="top" wrapText="1"/>
    </xf>
    <xf numFmtId="0" fontId="29" fillId="26" borderId="10" xfId="1" applyFont="1" applyFill="1" applyBorder="1" applyAlignment="1">
      <alignment horizontal="center" vertical="center" wrapText="1"/>
    </xf>
    <xf numFmtId="165" fontId="27" fillId="0" borderId="5" xfId="48" applyNumberFormat="1" applyFont="1" applyFill="1" applyBorder="1" applyAlignment="1">
      <alignment horizontal="center" vertical="top" wrapText="1"/>
    </xf>
    <xf numFmtId="165" fontId="27" fillId="0" borderId="8" xfId="48" applyNumberFormat="1" applyFont="1" applyFill="1" applyBorder="1" applyAlignment="1">
      <alignment horizontal="center" vertical="top" wrapText="1"/>
    </xf>
    <xf numFmtId="165" fontId="27" fillId="0" borderId="7" xfId="48" applyNumberFormat="1" applyFont="1" applyFill="1" applyBorder="1" applyAlignment="1">
      <alignment horizontal="center" vertical="top" wrapText="1"/>
    </xf>
    <xf numFmtId="49" fontId="16" fillId="26" borderId="7" xfId="1" applyNumberFormat="1" applyFont="1" applyFill="1" applyBorder="1" applyAlignment="1">
      <alignment horizontal="center" vertical="center" wrapText="1"/>
    </xf>
    <xf numFmtId="0" fontId="40" fillId="26" borderId="8" xfId="1" applyFont="1" applyFill="1" applyBorder="1" applyAlignment="1">
      <alignment horizontal="center" vertical="center" wrapText="1"/>
    </xf>
    <xf numFmtId="165" fontId="18" fillId="26" borderId="7" xfId="48" applyNumberFormat="1" applyFont="1" applyFill="1" applyBorder="1" applyAlignment="1">
      <alignment horizontal="center" vertical="center" wrapText="1"/>
    </xf>
    <xf numFmtId="167" fontId="18" fillId="26" borderId="7" xfId="56" applyNumberFormat="1" applyFont="1" applyFill="1" applyBorder="1" applyAlignment="1">
      <alignment horizontal="center" vertical="center" wrapText="1"/>
    </xf>
    <xf numFmtId="49" fontId="16" fillId="26" borderId="8" xfId="1" applyNumberFormat="1" applyFont="1" applyFill="1" applyBorder="1" applyAlignment="1">
      <alignment horizontal="center" vertical="center" wrapText="1"/>
    </xf>
    <xf numFmtId="165" fontId="18" fillId="26" borderId="8" xfId="48" applyNumberFormat="1" applyFont="1" applyFill="1" applyBorder="1" applyAlignment="1">
      <alignment horizontal="center" vertical="center" wrapText="1"/>
    </xf>
    <xf numFmtId="167" fontId="18" fillId="26" borderId="8" xfId="56" applyNumberFormat="1" applyFont="1" applyFill="1" applyBorder="1" applyAlignment="1">
      <alignment horizontal="center" vertical="center" wrapText="1"/>
    </xf>
    <xf numFmtId="49" fontId="16" fillId="26" borderId="5" xfId="1" applyNumberFormat="1" applyFont="1" applyFill="1" applyBorder="1" applyAlignment="1">
      <alignment horizontal="center" vertical="center" wrapText="1"/>
    </xf>
    <xf numFmtId="0" fontId="16" fillId="26" borderId="5" xfId="1" applyFont="1" applyFill="1" applyBorder="1" applyAlignment="1">
      <alignment horizontal="center" vertical="center" wrapText="1"/>
    </xf>
    <xf numFmtId="0" fontId="29" fillId="26" borderId="5" xfId="1" applyFont="1" applyFill="1" applyBorder="1" applyAlignment="1">
      <alignment horizontal="center" vertical="center" wrapText="1"/>
    </xf>
    <xf numFmtId="165" fontId="28" fillId="26" borderId="5" xfId="48" applyNumberFormat="1" applyFont="1" applyFill="1" applyBorder="1" applyAlignment="1">
      <alignment horizontal="center" vertical="center" wrapText="1"/>
    </xf>
    <xf numFmtId="165" fontId="38" fillId="26" borderId="5" xfId="48" applyNumberFormat="1" applyFont="1" applyFill="1" applyBorder="1" applyAlignment="1">
      <alignment horizontal="center" vertical="center" wrapText="1"/>
    </xf>
    <xf numFmtId="167" fontId="18" fillId="26" borderId="5" xfId="56" applyNumberFormat="1" applyFont="1" applyFill="1" applyBorder="1" applyAlignment="1">
      <alignment horizontal="center" vertical="center" wrapText="1"/>
    </xf>
    <xf numFmtId="49" fontId="17" fillId="0" borderId="40" xfId="1" applyNumberFormat="1" applyFont="1" applyFill="1" applyBorder="1" applyAlignment="1">
      <alignment horizontal="center" vertical="center" wrapText="1"/>
    </xf>
    <xf numFmtId="49" fontId="17" fillId="0" borderId="28" xfId="1" applyNumberFormat="1" applyFont="1" applyFill="1" applyBorder="1" applyAlignment="1">
      <alignment horizontal="center" vertical="center" wrapText="1"/>
    </xf>
    <xf numFmtId="49" fontId="17" fillId="0" borderId="33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49" fontId="17" fillId="0" borderId="8" xfId="1" applyNumberFormat="1" applyFont="1" applyFill="1" applyBorder="1" applyAlignment="1">
      <alignment horizontal="center" vertical="center" wrapText="1"/>
    </xf>
    <xf numFmtId="49" fontId="17" fillId="0" borderId="14" xfId="1" applyNumberFormat="1" applyFont="1" applyFill="1" applyBorder="1" applyAlignment="1">
      <alignment horizontal="center" vertical="center" wrapText="1"/>
    </xf>
    <xf numFmtId="49" fontId="17" fillId="0" borderId="15" xfId="1" applyNumberFormat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center" vertical="center" wrapText="1"/>
    </xf>
    <xf numFmtId="0" fontId="23" fillId="23" borderId="0" xfId="1" applyFont="1" applyFill="1" applyAlignment="1">
      <alignment horizontal="right"/>
    </xf>
    <xf numFmtId="0" fontId="24" fillId="23" borderId="0" xfId="1" applyFont="1" applyFill="1" applyBorder="1" applyAlignment="1">
      <alignment horizontal="right"/>
    </xf>
    <xf numFmtId="0" fontId="17" fillId="23" borderId="0" xfId="1" applyFont="1" applyFill="1" applyAlignment="1">
      <alignment horizontal="left" wrapText="1"/>
    </xf>
    <xf numFmtId="0" fontId="22" fillId="0" borderId="0" xfId="1" applyFont="1" applyAlignment="1">
      <alignment horizontal="left"/>
    </xf>
    <xf numFmtId="0" fontId="22" fillId="0" borderId="0" xfId="1" applyFont="1" applyBorder="1" applyAlignment="1">
      <alignment horizontal="left"/>
    </xf>
    <xf numFmtId="0" fontId="17" fillId="0" borderId="0" xfId="1" applyFont="1" applyFill="1" applyBorder="1" applyAlignment="1">
      <alignment horizontal="left" wrapText="1"/>
    </xf>
    <xf numFmtId="0" fontId="34" fillId="0" borderId="8" xfId="1" applyFont="1" applyFill="1" applyBorder="1" applyAlignment="1">
      <alignment horizontal="center" vertical="center" wrapText="1"/>
    </xf>
    <xf numFmtId="0" fontId="34" fillId="0" borderId="5" xfId="1" applyFont="1" applyFill="1" applyBorder="1" applyAlignment="1">
      <alignment horizontal="center" vertical="center" wrapText="1"/>
    </xf>
    <xf numFmtId="49" fontId="17" fillId="0" borderId="37" xfId="1" applyNumberFormat="1" applyFont="1" applyFill="1" applyBorder="1" applyAlignment="1">
      <alignment horizontal="center" vertical="center" wrapText="1"/>
    </xf>
    <xf numFmtId="49" fontId="17" fillId="0" borderId="30" xfId="1" applyNumberFormat="1" applyFont="1" applyFill="1" applyBorder="1" applyAlignment="1">
      <alignment horizontal="center" vertical="center" wrapText="1"/>
    </xf>
    <xf numFmtId="0" fontId="23" fillId="23" borderId="0" xfId="1" applyFont="1" applyFill="1" applyAlignment="1">
      <alignment horizontal="right" vertical="center" wrapText="1"/>
    </xf>
    <xf numFmtId="0" fontId="32" fillId="0" borderId="0" xfId="1" applyFont="1" applyAlignment="1">
      <alignment horizontal="center" vertical="center" wrapText="1"/>
    </xf>
    <xf numFmtId="0" fontId="34" fillId="0" borderId="35" xfId="1" applyFont="1" applyBorder="1" applyAlignment="1">
      <alignment horizontal="center" vertical="center" wrapText="1"/>
    </xf>
    <xf numFmtId="0" fontId="34" fillId="0" borderId="36" xfId="1" applyFont="1" applyBorder="1" applyAlignment="1">
      <alignment horizontal="center" vertical="center" wrapText="1"/>
    </xf>
    <xf numFmtId="49" fontId="17" fillId="0" borderId="38" xfId="1" applyNumberFormat="1" applyFont="1" applyFill="1" applyBorder="1" applyAlignment="1">
      <alignment horizontal="center" vertical="center" wrapText="1"/>
    </xf>
    <xf numFmtId="49" fontId="17" fillId="0" borderId="24" xfId="1" applyNumberFormat="1" applyFont="1" applyFill="1" applyBorder="1" applyAlignment="1">
      <alignment horizontal="center" vertical="center" wrapText="1"/>
    </xf>
    <xf numFmtId="49" fontId="17" fillId="0" borderId="39" xfId="1" applyNumberFormat="1" applyFont="1" applyFill="1" applyBorder="1" applyAlignment="1">
      <alignment horizontal="center" vertical="center" wrapText="1"/>
    </xf>
  </cellXfs>
  <cellStyles count="5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_meresha_07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ывод 2" xfId="27"/>
    <cellStyle name="Вычисление 2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 2" xfId="49"/>
    <cellStyle name="Нейтральный 2" xfId="50"/>
    <cellStyle name="Обычный" xfId="0" builtinId="0"/>
    <cellStyle name="Обычный 2" xfId="51"/>
    <cellStyle name="Обычный 3" xfId="1"/>
    <cellStyle name="Плохой 2" xfId="52"/>
    <cellStyle name="Пояснение 2" xfId="53"/>
    <cellStyle name="Примечание 2" xfId="54"/>
    <cellStyle name="Стиль 1" xfId="55"/>
    <cellStyle name="Финансовый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38" zoomScale="95" zoomScaleNormal="95" workbookViewId="0">
      <selection activeCell="E48" sqref="E48"/>
    </sheetView>
  </sheetViews>
  <sheetFormatPr defaultRowHeight="15" x14ac:dyDescent="0.25"/>
  <cols>
    <col min="1" max="1" width="17.42578125" customWidth="1"/>
    <col min="2" max="2" width="15.7109375" customWidth="1"/>
    <col min="3" max="3" width="16.7109375" customWidth="1"/>
    <col min="4" max="4" width="20.140625" customWidth="1"/>
    <col min="5" max="5" width="19.42578125" customWidth="1"/>
    <col min="6" max="6" width="15.28515625" customWidth="1"/>
    <col min="7" max="8" width="11.42578125" bestFit="1" customWidth="1"/>
  </cols>
  <sheetData>
    <row r="1" spans="1:10" ht="15.75" x14ac:dyDescent="0.25">
      <c r="A1" s="1"/>
      <c r="B1" s="1"/>
      <c r="C1" s="1"/>
      <c r="D1" s="1"/>
      <c r="E1" s="167" t="s">
        <v>0</v>
      </c>
      <c r="F1" s="167"/>
      <c r="G1" s="167"/>
      <c r="H1" s="167"/>
      <c r="I1" s="167"/>
      <c r="J1" s="167"/>
    </row>
    <row r="2" spans="1:10" ht="15.75" customHeight="1" x14ac:dyDescent="0.25">
      <c r="A2" s="1"/>
      <c r="B2" s="1"/>
      <c r="C2" s="1"/>
      <c r="D2" s="1"/>
      <c r="E2" s="177" t="s">
        <v>1</v>
      </c>
      <c r="F2" s="177"/>
      <c r="G2" s="177"/>
      <c r="H2" s="177"/>
      <c r="I2" s="177"/>
      <c r="J2" s="177"/>
    </row>
    <row r="3" spans="1:10" x14ac:dyDescent="0.25">
      <c r="A3" s="1"/>
      <c r="B3" s="1"/>
      <c r="C3" s="1"/>
      <c r="D3" s="1"/>
      <c r="E3" s="168" t="s">
        <v>98</v>
      </c>
      <c r="F3" s="168"/>
      <c r="G3" s="168"/>
      <c r="H3" s="168"/>
      <c r="I3" s="168"/>
      <c r="J3" s="168"/>
    </row>
    <row r="4" spans="1:10" x14ac:dyDescent="0.25">
      <c r="A4" s="1"/>
      <c r="B4" s="1"/>
      <c r="C4" s="1"/>
      <c r="D4" s="1"/>
      <c r="E4" s="49"/>
      <c r="F4" s="49"/>
      <c r="G4" s="49"/>
      <c r="H4" s="49"/>
      <c r="I4" s="49"/>
      <c r="J4" s="49"/>
    </row>
    <row r="5" spans="1:10" ht="15.75" x14ac:dyDescent="0.25">
      <c r="A5" s="178" t="s">
        <v>99</v>
      </c>
      <c r="B5" s="178"/>
      <c r="C5" s="178"/>
      <c r="D5" s="178"/>
      <c r="E5" s="178"/>
      <c r="F5" s="178"/>
      <c r="G5" s="178"/>
      <c r="H5" s="178"/>
      <c r="I5" s="178"/>
      <c r="J5" s="178"/>
    </row>
    <row r="6" spans="1:10" ht="15.75" x14ac:dyDescent="0.25">
      <c r="A6" s="23">
        <v>14505000000</v>
      </c>
      <c r="B6" s="22"/>
      <c r="C6" s="23"/>
      <c r="D6" s="22"/>
      <c r="E6" s="22"/>
      <c r="F6" s="22"/>
      <c r="G6" s="22"/>
      <c r="H6" s="22"/>
      <c r="I6" s="22"/>
      <c r="J6" s="22"/>
    </row>
    <row r="7" spans="1:10" ht="12.75" customHeight="1" x14ac:dyDescent="0.25">
      <c r="A7" s="24" t="s">
        <v>2</v>
      </c>
      <c r="B7" s="2"/>
      <c r="C7" s="24"/>
      <c r="D7" s="2"/>
      <c r="E7" s="2"/>
      <c r="F7" s="2"/>
      <c r="G7" s="2"/>
      <c r="H7" s="3"/>
      <c r="I7" s="3"/>
      <c r="J7" s="10" t="s">
        <v>3</v>
      </c>
    </row>
    <row r="8" spans="1:10" x14ac:dyDescent="0.25">
      <c r="A8" s="173" t="s">
        <v>4</v>
      </c>
      <c r="B8" s="173" t="s">
        <v>5</v>
      </c>
      <c r="C8" s="173" t="s">
        <v>6</v>
      </c>
      <c r="D8" s="173" t="s">
        <v>7</v>
      </c>
      <c r="E8" s="173" t="s">
        <v>8</v>
      </c>
      <c r="F8" s="173" t="s">
        <v>9</v>
      </c>
      <c r="G8" s="173" t="s">
        <v>10</v>
      </c>
      <c r="H8" s="173" t="s">
        <v>11</v>
      </c>
      <c r="I8" s="179" t="s">
        <v>12</v>
      </c>
      <c r="J8" s="180"/>
    </row>
    <row r="9" spans="1:10" ht="91.5" customHeight="1" x14ac:dyDescent="0.25">
      <c r="A9" s="174"/>
      <c r="B9" s="174"/>
      <c r="C9" s="174"/>
      <c r="D9" s="174"/>
      <c r="E9" s="174"/>
      <c r="F9" s="174"/>
      <c r="G9" s="174"/>
      <c r="H9" s="174"/>
      <c r="I9" s="48" t="s">
        <v>13</v>
      </c>
      <c r="J9" s="51" t="s">
        <v>14</v>
      </c>
    </row>
    <row r="10" spans="1:10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9">
        <v>9</v>
      </c>
      <c r="J10" s="9">
        <v>10</v>
      </c>
    </row>
    <row r="11" spans="1:10" ht="28.5" customHeight="1" x14ac:dyDescent="0.25">
      <c r="A11" s="142" t="s">
        <v>15</v>
      </c>
      <c r="B11" s="142"/>
      <c r="C11" s="142"/>
      <c r="D11" s="143" t="s">
        <v>16</v>
      </c>
      <c r="E11" s="144" t="s">
        <v>17</v>
      </c>
      <c r="F11" s="144"/>
      <c r="G11" s="145">
        <f>G12</f>
        <v>2705217</v>
      </c>
      <c r="H11" s="145">
        <f>H12</f>
        <v>2705217</v>
      </c>
      <c r="I11" s="145"/>
      <c r="J11" s="145"/>
    </row>
    <row r="12" spans="1:10" ht="33" customHeight="1" thickBot="1" x14ac:dyDescent="0.3">
      <c r="A12" s="146" t="s">
        <v>18</v>
      </c>
      <c r="B12" s="146"/>
      <c r="C12" s="146"/>
      <c r="D12" s="143" t="s">
        <v>16</v>
      </c>
      <c r="E12" s="147" t="s">
        <v>17</v>
      </c>
      <c r="F12" s="147"/>
      <c r="G12" s="148">
        <f>G13+G14+G15+G16+G17+G18+G21+G22+G23+G28+G29+G30+G31</f>
        <v>2705217</v>
      </c>
      <c r="H12" s="148">
        <f>H13+H14+H15+H16+H17+H18+H21+H22+H23+H28+H29+H30+H31</f>
        <v>2705217</v>
      </c>
      <c r="I12" s="148"/>
      <c r="J12" s="148"/>
    </row>
    <row r="13" spans="1:10" ht="103.5" customHeight="1" thickBot="1" x14ac:dyDescent="0.3">
      <c r="A13" s="31" t="s">
        <v>19</v>
      </c>
      <c r="B13" s="50" t="s">
        <v>20</v>
      </c>
      <c r="C13" s="14" t="s">
        <v>21</v>
      </c>
      <c r="D13" s="58" t="s">
        <v>22</v>
      </c>
      <c r="E13" s="61" t="s">
        <v>23</v>
      </c>
      <c r="F13" s="62" t="s">
        <v>24</v>
      </c>
      <c r="G13" s="64">
        <v>2909</v>
      </c>
      <c r="H13" s="64">
        <v>2909</v>
      </c>
      <c r="I13" s="59">
        <v>0</v>
      </c>
      <c r="J13" s="60">
        <v>0</v>
      </c>
    </row>
    <row r="14" spans="1:10" ht="121.5" customHeight="1" thickBot="1" x14ac:dyDescent="0.3">
      <c r="A14" s="31" t="s">
        <v>25</v>
      </c>
      <c r="B14" s="50" t="s">
        <v>26</v>
      </c>
      <c r="C14" s="14" t="s">
        <v>27</v>
      </c>
      <c r="D14" s="58" t="s">
        <v>28</v>
      </c>
      <c r="E14" s="61" t="s">
        <v>29</v>
      </c>
      <c r="F14" s="63" t="s">
        <v>30</v>
      </c>
      <c r="G14" s="64">
        <v>400</v>
      </c>
      <c r="H14" s="65">
        <v>400</v>
      </c>
      <c r="I14" s="59">
        <v>0</v>
      </c>
      <c r="J14" s="60">
        <v>0</v>
      </c>
    </row>
    <row r="15" spans="1:10" ht="88.5" customHeight="1" thickBot="1" x14ac:dyDescent="0.3">
      <c r="A15" s="31" t="s">
        <v>31</v>
      </c>
      <c r="B15" s="50" t="s">
        <v>32</v>
      </c>
      <c r="C15" s="14" t="s">
        <v>33</v>
      </c>
      <c r="D15" s="58" t="s">
        <v>34</v>
      </c>
      <c r="E15" s="61" t="s">
        <v>35</v>
      </c>
      <c r="F15" s="63" t="s">
        <v>30</v>
      </c>
      <c r="G15" s="64">
        <v>2880</v>
      </c>
      <c r="H15" s="65">
        <v>2880</v>
      </c>
      <c r="I15" s="59">
        <v>0</v>
      </c>
      <c r="J15" s="60">
        <v>0</v>
      </c>
    </row>
    <row r="16" spans="1:10" ht="108" customHeight="1" thickBot="1" x14ac:dyDescent="0.3">
      <c r="A16" s="31" t="s">
        <v>36</v>
      </c>
      <c r="B16" s="50" t="s">
        <v>37</v>
      </c>
      <c r="C16" s="14" t="s">
        <v>33</v>
      </c>
      <c r="D16" s="58" t="s">
        <v>38</v>
      </c>
      <c r="E16" s="61" t="s">
        <v>39</v>
      </c>
      <c r="F16" s="63" t="s">
        <v>30</v>
      </c>
      <c r="G16" s="64">
        <v>3000</v>
      </c>
      <c r="H16" s="65">
        <v>3000</v>
      </c>
      <c r="I16" s="59">
        <v>0</v>
      </c>
      <c r="J16" s="60">
        <v>0</v>
      </c>
    </row>
    <row r="17" spans="1:11" ht="166.5" customHeight="1" thickBot="1" x14ac:dyDescent="0.3">
      <c r="A17" s="31" t="s">
        <v>40</v>
      </c>
      <c r="B17" s="50" t="s">
        <v>41</v>
      </c>
      <c r="C17" s="14" t="s">
        <v>42</v>
      </c>
      <c r="D17" s="58" t="s">
        <v>43</v>
      </c>
      <c r="E17" s="61" t="s">
        <v>44</v>
      </c>
      <c r="F17" s="63" t="s">
        <v>30</v>
      </c>
      <c r="G17" s="64">
        <v>34076</v>
      </c>
      <c r="H17" s="64">
        <v>34076</v>
      </c>
      <c r="I17" s="59">
        <v>0</v>
      </c>
      <c r="J17" s="60">
        <v>0</v>
      </c>
    </row>
    <row r="18" spans="1:11" ht="113.25" thickBot="1" x14ac:dyDescent="0.3">
      <c r="A18" s="33" t="s">
        <v>45</v>
      </c>
      <c r="B18" s="12" t="s">
        <v>46</v>
      </c>
      <c r="C18" s="13" t="s">
        <v>21</v>
      </c>
      <c r="D18" s="66" t="s">
        <v>47</v>
      </c>
      <c r="E18" s="67"/>
      <c r="F18" s="68"/>
      <c r="G18" s="76">
        <f>G19+G20</f>
        <v>31015</v>
      </c>
      <c r="H18" s="77">
        <f>H19+H20</f>
        <v>31015</v>
      </c>
      <c r="I18" s="59">
        <v>0</v>
      </c>
      <c r="J18" s="60">
        <v>0</v>
      </c>
    </row>
    <row r="19" spans="1:11" ht="112.5" x14ac:dyDescent="0.25">
      <c r="A19" s="175"/>
      <c r="B19" s="181"/>
      <c r="C19" s="183"/>
      <c r="D19" s="69"/>
      <c r="E19" s="80" t="s">
        <v>48</v>
      </c>
      <c r="F19" s="81" t="s">
        <v>30</v>
      </c>
      <c r="G19" s="78">
        <v>8946</v>
      </c>
      <c r="H19" s="78">
        <v>8946</v>
      </c>
      <c r="I19" s="71">
        <v>0</v>
      </c>
      <c r="J19" s="72">
        <v>0</v>
      </c>
    </row>
    <row r="20" spans="1:11" ht="79.5" thickBot="1" x14ac:dyDescent="0.3">
      <c r="A20" s="176"/>
      <c r="B20" s="182"/>
      <c r="C20" s="157"/>
      <c r="D20" s="73"/>
      <c r="E20" s="82" t="s">
        <v>49</v>
      </c>
      <c r="F20" s="83" t="s">
        <v>24</v>
      </c>
      <c r="G20" s="79">
        <v>22069</v>
      </c>
      <c r="H20" s="79">
        <v>22069</v>
      </c>
      <c r="I20" s="74">
        <v>0</v>
      </c>
      <c r="J20" s="75">
        <v>0</v>
      </c>
    </row>
    <row r="21" spans="1:11" ht="76.5" customHeight="1" thickBot="1" x14ac:dyDescent="0.3">
      <c r="A21" s="30" t="s">
        <v>50</v>
      </c>
      <c r="B21" s="84">
        <v>3191</v>
      </c>
      <c r="C21" s="21" t="s">
        <v>27</v>
      </c>
      <c r="D21" s="41" t="s">
        <v>51</v>
      </c>
      <c r="E21" s="40" t="s">
        <v>100</v>
      </c>
      <c r="F21" s="85" t="s">
        <v>52</v>
      </c>
      <c r="G21" s="90">
        <v>26000</v>
      </c>
      <c r="H21" s="90">
        <v>26000</v>
      </c>
      <c r="I21" s="87">
        <v>0</v>
      </c>
      <c r="J21" s="88">
        <v>0</v>
      </c>
    </row>
    <row r="22" spans="1:11" ht="99.75" customHeight="1" thickBot="1" x14ac:dyDescent="0.3">
      <c r="A22" s="31" t="s">
        <v>105</v>
      </c>
      <c r="B22" s="32">
        <v>8130</v>
      </c>
      <c r="C22" s="13" t="s">
        <v>71</v>
      </c>
      <c r="D22" s="91" t="s">
        <v>104</v>
      </c>
      <c r="E22" s="112" t="s">
        <v>84</v>
      </c>
      <c r="F22" s="113" t="s">
        <v>85</v>
      </c>
      <c r="G22" s="107">
        <v>427234</v>
      </c>
      <c r="H22" s="107">
        <v>427234</v>
      </c>
      <c r="I22" s="26"/>
      <c r="J22" s="27"/>
    </row>
    <row r="23" spans="1:11" ht="45" x14ac:dyDescent="0.25">
      <c r="A23" s="52" t="s">
        <v>53</v>
      </c>
      <c r="B23" s="54">
        <v>3242</v>
      </c>
      <c r="C23" s="56" t="s">
        <v>54</v>
      </c>
      <c r="D23" s="53" t="s">
        <v>55</v>
      </c>
      <c r="E23" s="92" t="s">
        <v>56</v>
      </c>
      <c r="F23" s="93" t="s">
        <v>57</v>
      </c>
      <c r="G23" s="94">
        <f>G24+G25+G26+G27</f>
        <v>98217</v>
      </c>
      <c r="H23" s="94">
        <f>H24+H25+H26+H27</f>
        <v>98217</v>
      </c>
      <c r="I23" s="95">
        <v>0</v>
      </c>
      <c r="J23" s="96">
        <v>0</v>
      </c>
    </row>
    <row r="24" spans="1:11" ht="42.75" customHeight="1" x14ac:dyDescent="0.25">
      <c r="A24" s="155"/>
      <c r="B24" s="158"/>
      <c r="C24" s="161"/>
      <c r="D24" s="164"/>
      <c r="E24" s="97" t="s">
        <v>101</v>
      </c>
      <c r="F24" s="70"/>
      <c r="G24" s="78">
        <v>80000</v>
      </c>
      <c r="H24" s="78">
        <v>80000</v>
      </c>
      <c r="I24" s="78">
        <v>0</v>
      </c>
      <c r="J24" s="98">
        <v>0</v>
      </c>
    </row>
    <row r="25" spans="1:11" ht="36" customHeight="1" x14ac:dyDescent="0.25">
      <c r="A25" s="156"/>
      <c r="B25" s="159"/>
      <c r="C25" s="162"/>
      <c r="D25" s="165"/>
      <c r="E25" s="97" t="s">
        <v>102</v>
      </c>
      <c r="F25" s="70"/>
      <c r="G25" s="78">
        <v>12000</v>
      </c>
      <c r="H25" s="78">
        <v>12000</v>
      </c>
      <c r="I25" s="78">
        <v>0</v>
      </c>
      <c r="J25" s="98">
        <v>0</v>
      </c>
    </row>
    <row r="26" spans="1:11" ht="117" customHeight="1" x14ac:dyDescent="0.25">
      <c r="A26" s="156"/>
      <c r="B26" s="159"/>
      <c r="C26" s="162"/>
      <c r="D26" s="165"/>
      <c r="E26" s="99" t="s">
        <v>58</v>
      </c>
      <c r="F26" s="70"/>
      <c r="G26" s="78">
        <v>2617</v>
      </c>
      <c r="H26" s="78">
        <v>2617</v>
      </c>
      <c r="I26" s="78">
        <v>0</v>
      </c>
      <c r="J26" s="98">
        <v>0</v>
      </c>
    </row>
    <row r="27" spans="1:11" ht="26.25" customHeight="1" thickBot="1" x14ac:dyDescent="0.3">
      <c r="A27" s="157"/>
      <c r="B27" s="160"/>
      <c r="C27" s="163"/>
      <c r="D27" s="166"/>
      <c r="E27" s="100" t="s">
        <v>59</v>
      </c>
      <c r="F27" s="101"/>
      <c r="G27" s="102">
        <v>3600</v>
      </c>
      <c r="H27" s="102">
        <v>3600</v>
      </c>
      <c r="I27" s="102">
        <v>0</v>
      </c>
      <c r="J27" s="102">
        <v>0</v>
      </c>
    </row>
    <row r="28" spans="1:11" ht="105" customHeight="1" thickBot="1" x14ac:dyDescent="0.3">
      <c r="A28" s="12" t="s">
        <v>61</v>
      </c>
      <c r="B28" s="42">
        <v>6020</v>
      </c>
      <c r="C28" s="12" t="s">
        <v>60</v>
      </c>
      <c r="D28" s="103" t="s">
        <v>62</v>
      </c>
      <c r="E28" s="104" t="s">
        <v>63</v>
      </c>
      <c r="F28" s="105" t="s">
        <v>64</v>
      </c>
      <c r="G28" s="107">
        <v>214300</v>
      </c>
      <c r="H28" s="107">
        <v>214300</v>
      </c>
      <c r="I28" s="106">
        <v>0</v>
      </c>
      <c r="J28" s="108">
        <v>0</v>
      </c>
    </row>
    <row r="29" spans="1:11" ht="92.25" customHeight="1" thickBot="1" x14ac:dyDescent="0.3">
      <c r="A29" s="25" t="s">
        <v>65</v>
      </c>
      <c r="B29" s="21" t="s">
        <v>66</v>
      </c>
      <c r="C29" s="21" t="s">
        <v>60</v>
      </c>
      <c r="D29" s="41" t="s">
        <v>67</v>
      </c>
      <c r="E29" s="40" t="s">
        <v>68</v>
      </c>
      <c r="F29" s="105" t="s">
        <v>64</v>
      </c>
      <c r="G29" s="90">
        <v>968503</v>
      </c>
      <c r="H29" s="90">
        <v>968503</v>
      </c>
      <c r="I29" s="89">
        <v>0</v>
      </c>
      <c r="J29" s="109">
        <v>0</v>
      </c>
    </row>
    <row r="30" spans="1:11" ht="135.75" thickBot="1" x14ac:dyDescent="0.3">
      <c r="A30" s="28" t="s">
        <v>69</v>
      </c>
      <c r="B30" s="29" t="s">
        <v>70</v>
      </c>
      <c r="C30" s="29" t="s">
        <v>71</v>
      </c>
      <c r="D30" s="41" t="s">
        <v>72</v>
      </c>
      <c r="E30" s="110" t="s">
        <v>73</v>
      </c>
      <c r="F30" s="85" t="s">
        <v>74</v>
      </c>
      <c r="G30" s="90">
        <v>55750</v>
      </c>
      <c r="H30" s="90">
        <v>55750</v>
      </c>
      <c r="I30" s="86">
        <v>0</v>
      </c>
      <c r="J30" s="111">
        <v>0</v>
      </c>
    </row>
    <row r="31" spans="1:11" ht="21.75" thickBot="1" x14ac:dyDescent="0.3">
      <c r="A31" s="15" t="s">
        <v>75</v>
      </c>
      <c r="B31" s="16">
        <v>9770</v>
      </c>
      <c r="C31" s="17" t="s">
        <v>76</v>
      </c>
      <c r="D31" s="37" t="s">
        <v>77</v>
      </c>
      <c r="E31" s="38"/>
      <c r="F31" s="44"/>
      <c r="G31" s="114">
        <f>G32</f>
        <v>840933</v>
      </c>
      <c r="H31" s="114">
        <f>H32</f>
        <v>840933</v>
      </c>
      <c r="I31" s="119">
        <v>0</v>
      </c>
      <c r="J31" s="119">
        <v>0</v>
      </c>
      <c r="K31" s="120"/>
    </row>
    <row r="32" spans="1:11" ht="67.5" x14ac:dyDescent="0.25">
      <c r="A32" s="18"/>
      <c r="B32" s="19"/>
      <c r="C32" s="20"/>
      <c r="D32" s="39"/>
      <c r="E32" s="139" t="s">
        <v>78</v>
      </c>
      <c r="F32" s="36" t="s">
        <v>79</v>
      </c>
      <c r="G32" s="116">
        <f>G33+G34+G35+G36+G37</f>
        <v>840933</v>
      </c>
      <c r="H32" s="116">
        <f>H33+H34+H35+H36+H37</f>
        <v>840933</v>
      </c>
      <c r="I32" s="115">
        <v>0</v>
      </c>
      <c r="J32" s="121">
        <v>0</v>
      </c>
      <c r="K32" s="120"/>
    </row>
    <row r="33" spans="1:11" ht="24.75" customHeight="1" x14ac:dyDescent="0.25">
      <c r="A33" s="18"/>
      <c r="B33" s="19"/>
      <c r="C33" s="20"/>
      <c r="D33" s="39"/>
      <c r="E33" s="139" t="s">
        <v>80</v>
      </c>
      <c r="F33" s="45"/>
      <c r="G33" s="116">
        <v>80050</v>
      </c>
      <c r="H33" s="116">
        <v>80050</v>
      </c>
      <c r="I33" s="115">
        <v>0</v>
      </c>
      <c r="J33" s="121">
        <v>0</v>
      </c>
      <c r="K33" s="120"/>
    </row>
    <row r="34" spans="1:11" ht="28.5" customHeight="1" x14ac:dyDescent="0.25">
      <c r="A34" s="18"/>
      <c r="B34" s="19"/>
      <c r="C34" s="20"/>
      <c r="D34" s="39"/>
      <c r="E34" s="141" t="s">
        <v>81</v>
      </c>
      <c r="F34" s="46"/>
      <c r="G34" s="117">
        <v>94065</v>
      </c>
      <c r="H34" s="117">
        <v>94065</v>
      </c>
      <c r="I34" s="122">
        <v>0</v>
      </c>
      <c r="J34" s="123">
        <v>0</v>
      </c>
      <c r="K34" s="120"/>
    </row>
    <row r="35" spans="1:11" ht="57" customHeight="1" x14ac:dyDescent="0.25">
      <c r="A35" s="18"/>
      <c r="B35" s="19"/>
      <c r="C35" s="20"/>
      <c r="D35" s="39"/>
      <c r="E35" s="141" t="s">
        <v>82</v>
      </c>
      <c r="F35" s="46"/>
      <c r="G35" s="117">
        <v>606000</v>
      </c>
      <c r="H35" s="117">
        <v>606000</v>
      </c>
      <c r="I35" s="122">
        <v>0</v>
      </c>
      <c r="J35" s="123">
        <v>0</v>
      </c>
      <c r="K35" s="120"/>
    </row>
    <row r="36" spans="1:11" ht="101.25" x14ac:dyDescent="0.25">
      <c r="A36" s="18"/>
      <c r="B36" s="19"/>
      <c r="C36" s="20"/>
      <c r="D36" s="39"/>
      <c r="E36" s="139" t="s">
        <v>83</v>
      </c>
      <c r="F36" s="45"/>
      <c r="G36" s="116">
        <v>20818</v>
      </c>
      <c r="H36" s="116">
        <v>20818</v>
      </c>
      <c r="I36" s="115">
        <v>0</v>
      </c>
      <c r="J36" s="121">
        <v>0</v>
      </c>
      <c r="K36" s="120"/>
    </row>
    <row r="37" spans="1:11" ht="106.5" customHeight="1" thickBot="1" x14ac:dyDescent="0.3">
      <c r="A37" s="18"/>
      <c r="B37" s="19"/>
      <c r="C37" s="20"/>
      <c r="D37" s="39"/>
      <c r="E37" s="140" t="s">
        <v>103</v>
      </c>
      <c r="F37" s="43" t="s">
        <v>86</v>
      </c>
      <c r="G37" s="118">
        <v>40000</v>
      </c>
      <c r="H37" s="118">
        <v>40000</v>
      </c>
      <c r="I37" s="124">
        <v>0</v>
      </c>
      <c r="J37" s="125">
        <v>0</v>
      </c>
    </row>
    <row r="38" spans="1:11" ht="42.75" thickBot="1" x14ac:dyDescent="0.3">
      <c r="A38" s="126" t="s">
        <v>87</v>
      </c>
      <c r="B38" s="127"/>
      <c r="C38" s="128"/>
      <c r="D38" s="138" t="s">
        <v>88</v>
      </c>
      <c r="E38" s="129"/>
      <c r="F38" s="130"/>
      <c r="G38" s="131">
        <f>G39</f>
        <v>79130</v>
      </c>
      <c r="H38" s="131">
        <f>H39</f>
        <v>79130</v>
      </c>
      <c r="I38" s="131">
        <v>0</v>
      </c>
      <c r="J38" s="132">
        <v>0</v>
      </c>
    </row>
    <row r="39" spans="1:11" ht="42" x14ac:dyDescent="0.25">
      <c r="A39" s="149" t="s">
        <v>89</v>
      </c>
      <c r="B39" s="150"/>
      <c r="C39" s="149"/>
      <c r="D39" s="151" t="s">
        <v>88</v>
      </c>
      <c r="E39" s="152"/>
      <c r="F39" s="153"/>
      <c r="G39" s="154">
        <f>G40</f>
        <v>79130</v>
      </c>
      <c r="H39" s="154">
        <f>H40</f>
        <v>79130</v>
      </c>
      <c r="I39" s="154">
        <v>0</v>
      </c>
      <c r="J39" s="154">
        <v>0</v>
      </c>
    </row>
    <row r="40" spans="1:11" ht="34.5" thickBot="1" x14ac:dyDescent="0.3">
      <c r="A40" s="57" t="s">
        <v>90</v>
      </c>
      <c r="B40" s="55">
        <v>1162</v>
      </c>
      <c r="C40" s="57" t="s">
        <v>91</v>
      </c>
      <c r="D40" s="133" t="s">
        <v>92</v>
      </c>
      <c r="E40" s="134" t="s">
        <v>93</v>
      </c>
      <c r="F40" s="47" t="s">
        <v>94</v>
      </c>
      <c r="G40" s="102">
        <v>79130</v>
      </c>
      <c r="H40" s="102">
        <v>79130</v>
      </c>
      <c r="I40" s="102">
        <v>0</v>
      </c>
      <c r="J40" s="102">
        <v>0</v>
      </c>
    </row>
    <row r="41" spans="1:11" ht="15.75" thickBot="1" x14ac:dyDescent="0.3">
      <c r="A41" s="32" t="s">
        <v>17</v>
      </c>
      <c r="B41" s="136" t="s">
        <v>17</v>
      </c>
      <c r="C41" s="13" t="s">
        <v>17</v>
      </c>
      <c r="D41" s="137" t="s">
        <v>95</v>
      </c>
      <c r="E41" s="34" t="s">
        <v>17</v>
      </c>
      <c r="F41" s="35" t="s">
        <v>17</v>
      </c>
      <c r="G41" s="135">
        <f>G38+G11</f>
        <v>2784347</v>
      </c>
      <c r="H41" s="135">
        <f t="shared" ref="H41:J41" si="0">H38+H11</f>
        <v>2784347</v>
      </c>
      <c r="I41" s="135">
        <f t="shared" si="0"/>
        <v>0</v>
      </c>
      <c r="J41" s="135">
        <f t="shared" si="0"/>
        <v>0</v>
      </c>
    </row>
    <row r="42" spans="1:11" ht="19.5" x14ac:dyDescent="0.3">
      <c r="A42" s="171" t="s">
        <v>106</v>
      </c>
      <c r="B42" s="171"/>
      <c r="C42" s="6"/>
      <c r="D42" s="7"/>
      <c r="E42" s="172" t="s">
        <v>107</v>
      </c>
      <c r="F42" s="172"/>
      <c r="G42" s="172"/>
      <c r="H42" s="5"/>
      <c r="I42" s="5"/>
      <c r="J42" s="4"/>
    </row>
    <row r="43" spans="1:11" ht="18.75" x14ac:dyDescent="0.3">
      <c r="A43" s="170" t="s">
        <v>96</v>
      </c>
      <c r="B43" s="170"/>
      <c r="C43" s="170"/>
      <c r="D43" s="8"/>
      <c r="E43" s="169" t="s">
        <v>97</v>
      </c>
      <c r="F43" s="169"/>
      <c r="G43" s="169"/>
      <c r="H43" s="5"/>
      <c r="I43" s="5"/>
      <c r="J43" s="4"/>
    </row>
  </sheetData>
  <mergeCells count="24">
    <mergeCell ref="E43:G43"/>
    <mergeCell ref="A43:C43"/>
    <mergeCell ref="A42:B42"/>
    <mergeCell ref="E42:G42"/>
    <mergeCell ref="E8:E9"/>
    <mergeCell ref="F8:F9"/>
    <mergeCell ref="A19:A20"/>
    <mergeCell ref="G8:G9"/>
    <mergeCell ref="A8:A9"/>
    <mergeCell ref="B8:B9"/>
    <mergeCell ref="C8:C9"/>
    <mergeCell ref="D8:D9"/>
    <mergeCell ref="B19:B20"/>
    <mergeCell ref="C19:C20"/>
    <mergeCell ref="A24:A27"/>
    <mergeCell ref="B24:B27"/>
    <mergeCell ref="C24:C27"/>
    <mergeCell ref="D24:D27"/>
    <mergeCell ref="E1:J1"/>
    <mergeCell ref="E3:J3"/>
    <mergeCell ref="E2:J2"/>
    <mergeCell ref="H8:H9"/>
    <mergeCell ref="A5:J5"/>
    <mergeCell ref="I8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2020-12-12T20:02:07Z</dcterms:created>
  <dcterms:modified xsi:type="dcterms:W3CDTF">2020-12-12T21:09:40Z</dcterms:modified>
</cp:coreProperties>
</file>