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Системний блок2024\Ольга\Воскресенська громада 2026 рік\РІШЕННЯ ПРО ВНЕСЕННЯ  ЗМІН ДО БЮДЖЕТУ 2026 РОКУ\Рішення XCVІІ позачергова сесії №  8 від 18.09.2026р\"/>
    </mc:Choice>
  </mc:AlternateContent>
  <bookViews>
    <workbookView xWindow="0" yWindow="0" windowWidth="28800" windowHeight="143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9" i="1" l="1"/>
  <c r="D98" i="1"/>
  <c r="D78" i="1"/>
  <c r="D84" i="1"/>
  <c r="C98" i="1" l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</calcChain>
</file>

<file path=xl/sharedStrings.xml><?xml version="1.0" encoding="utf-8"?>
<sst xmlns="http://schemas.openxmlformats.org/spreadsheetml/2006/main" count="193" uniqueCount="190">
  <si>
    <t>Додаток 1</t>
  </si>
  <si>
    <t>Доходи місцевого бюджету на 2026 рік</t>
  </si>
  <si>
    <t>1450500000</t>
  </si>
  <si>
    <t>(код бюджету)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</si>
  <si>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</si>
  <si>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</si>
  <si>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</si>
  <si>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</si>
  <si>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</si>
  <si>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</si>
  <si>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</si>
  <si>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</si>
  <si>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10000000</t>
  </si>
  <si>
    <t>Податкові надходження</t>
  </si>
  <si>
    <t>11000000</t>
  </si>
  <si>
    <t>Податки на доходи, податки на прибуток, податки на збільшення ринкової вартості</t>
  </si>
  <si>
    <t>11010000</t>
  </si>
  <si>
    <t>Податок та збір на доходи фізичних осіб</t>
  </si>
  <si>
    <t>11010100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</si>
  <si>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</si>
  <si>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11010400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</si>
  <si>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</si>
  <si>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11010500</t>
  </si>
  <si>
    <t>Податок на доходи фізичних осіб, що сплачується фізичними особами за результатами річного декларування</t>
  </si>
  <si>
    <t>11011300</t>
  </si>
  <si>
    <t>Податок на доходи фізичних осіб у вигляді мінімального податкового зобов`язання, що підлягає сплаті фізичними особами</t>
  </si>
  <si>
    <t>11020000</t>
  </si>
  <si>
    <t>Податок на прибуток підприємств</t>
  </si>
  <si>
    <t>11020200</t>
  </si>
  <si>
    <t>Податок на прибуток підприємств та фінансових установ комунальної власності</t>
  </si>
  <si>
    <t>13000000</t>
  </si>
  <si>
    <t>Рентна плата та плата за використання інших природних ресурсів</t>
  </si>
  <si>
    <t>13010000</t>
  </si>
  <si>
    <t>Рентна плата за спеціальне використання лісових ресурсів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</si>
  <si>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</si>
  <si>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</si>
  <si>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13030000</t>
  </si>
  <si>
    <t>Рентна плата за користування надрами загальнодержавного значення</t>
  </si>
  <si>
    <t>13030100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</si>
  <si>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</si>
  <si>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14000000</t>
  </si>
  <si>
    <t>Внутрішні податки на товари та послуги</t>
  </si>
  <si>
    <t>14020000</t>
  </si>
  <si>
    <t>Акцизний податок з вироблених в Україні підакцизних товарів (продукції)</t>
  </si>
  <si>
    <t>14021900</t>
  </si>
  <si>
    <t>Пальне</t>
  </si>
  <si>
    <t>14030000</t>
  </si>
  <si>
    <t>Акцизний податок з ввезених на митну територію України підакцизних товарів (продукції)</t>
  </si>
  <si>
    <t>14031900</t>
  </si>
  <si>
    <t>14040000</t>
  </si>
  <si>
    <t>Акцизний податок з реалізації суб`єктами господарювання роздрібної торгівлі підакцизних товарів</t>
  </si>
  <si>
    <t>14040100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</si>
  <si>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</si>
  <si>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14040200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</si>
  <si>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</si>
  <si>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</si>
  <si>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</si>
  <si>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</si>
  <si>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</si>
  <si>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</si>
  <si>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</si>
  <si>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</si>
  <si>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</si>
  <si>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</si>
  <si>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</si>
  <si>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18010500</t>
  </si>
  <si>
    <t>Земельний податок з юридичних осіб</t>
  </si>
  <si>
    <t>18010600</t>
  </si>
  <si>
    <t>Орендна плата з юридичних осіб</t>
  </si>
  <si>
    <t>18010700</t>
  </si>
  <si>
    <t>Земельний податок з фізичних осіб</t>
  </si>
  <si>
    <t>18010900</t>
  </si>
  <si>
    <t>Орендна плата з фізичних осіб</t>
  </si>
  <si>
    <t>18011000</t>
  </si>
  <si>
    <t>Транспортний податок з фізичних осіб</t>
  </si>
  <si>
    <t>18011100</t>
  </si>
  <si>
    <t>Транспортний податок з юридичних осіб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</si>
  <si>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</si>
  <si>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</si>
  <si>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</si>
  <si>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</si>
  <si>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</si>
  <si>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</si>
  <si>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18050500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</si>
  <si>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</si>
  <si>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20000000</t>
  </si>
  <si>
    <t>Неподаткові надходження</t>
  </si>
  <si>
    <t>21000000</t>
  </si>
  <si>
    <t>Доходи від власності та підприємницької діяльності</t>
  </si>
  <si>
    <t>21010000</t>
  </si>
  <si>
    <t>Частина чистого прибутку (доходу) державних або комунальних унітарних підприємств та їх об`єднань,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або комунальна власність</t>
  </si>
  <si>
    <t>21010300</t>
  </si>
  <si>
    <t>Частина чистого прибутку (доходу) комунальних унітарних підприємств та їх об`єднань, що вилучається до відповідного місцевого бюджету</t>
  </si>
  <si>
    <t>21080000</t>
  </si>
  <si>
    <t>Інші надходження</t>
  </si>
  <si>
    <t>21081100</t>
  </si>
  <si>
    <t>Адміністративні штрафи та інші санкції</t>
  </si>
  <si>
    <t>21081500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</si>
  <si>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пального`</t>
  </si>
  <si>
    <t>22000000</t>
  </si>
  <si>
    <t>Адміністративні збори та платежі, доходи від некомерційної господарської діяльності</t>
  </si>
  <si>
    <t>22010000</t>
  </si>
  <si>
    <t>Плата за надання адміністративних послуг</t>
  </si>
  <si>
    <t>22010300</t>
  </si>
  <si>
    <t>Адміністративний збір, що справляється відповідно до Закону України `Про державну реєстрацію юридичних осіб, фізичних осіб - підприємців та громадських формувань`</t>
  </si>
  <si>
    <t>22012500</t>
  </si>
  <si>
    <t>Плата за надання інших адміністративних послуг</t>
  </si>
  <si>
    <t>22012600</t>
  </si>
  <si>
    <t>Адміністративний збір за державну реєстрацію речових прав на нерухоме майно та їх обтяжень</t>
  </si>
  <si>
    <t>22080000</t>
  </si>
  <si>
    <t>Надходження від орендної плати за користування єдиним майновим комплексом та іншим державним майном</t>
  </si>
  <si>
    <t>22080400</t>
  </si>
  <si>
    <t>Надходження від орендної плати за користування майновим комплексом та іншим майном, що перебуває в комунальній власності</t>
  </si>
  <si>
    <t>22090000</t>
  </si>
  <si>
    <t>Державне мито</t>
  </si>
  <si>
    <t>22090100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</si>
  <si>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</si>
  <si>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22090400</t>
  </si>
  <si>
    <t>Державне мито, пов`язане з видачею та оформленням закордонних паспортів (посвідок) та паспортів громадян України</t>
  </si>
  <si>
    <t>24000000</t>
  </si>
  <si>
    <t>Інші неподаткові надходження</t>
  </si>
  <si>
    <t>24060000</t>
  </si>
  <si>
    <t>24060300</t>
  </si>
  <si>
    <t>25000000</t>
  </si>
  <si>
    <t>Власні надходження бюджетних установ</t>
  </si>
  <si>
    <t>25010000</t>
  </si>
  <si>
    <t>Надходження від плати за послуги, що надаються бюджетними установами згідно із законодавством</t>
  </si>
  <si>
    <t>25010100</t>
  </si>
  <si>
    <t>Плата за послуги, що надаються бюджетними установами згідно з їх основною діяльністю</t>
  </si>
  <si>
    <t>30000000</t>
  </si>
  <si>
    <t>Доходи від операцій з капіталом</t>
  </si>
  <si>
    <t>33000000</t>
  </si>
  <si>
    <t>Кошти від продажу землі і нематеріальних активів</t>
  </si>
  <si>
    <t>33010000</t>
  </si>
  <si>
    <t>Кошти від продажу землі</t>
  </si>
  <si>
    <t>33010100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</si>
  <si>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</si>
  <si>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Усього доходів (без урахування міжбюджетних трансфертів)</t>
  </si>
  <si>
    <t>40000000</t>
  </si>
  <si>
    <t>Офіційні трансферти</t>
  </si>
  <si>
    <t>41000000</t>
  </si>
  <si>
    <t>Від органів державного управління</t>
  </si>
  <si>
    <t>41020000</t>
  </si>
  <si>
    <t>Дотації з державного бюджету місцевим бюджетам</t>
  </si>
  <si>
    <t>41020100</t>
  </si>
  <si>
    <t>Базова дотація</t>
  </si>
  <si>
    <t>41020300</t>
  </si>
  <si>
    <t>Додаткова дотація з державного бюджету місцевим бюджетам на функціонування територій, на яких ведуться бойові дії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</si>
  <si>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</si>
  <si>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</si>
  <si>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41030000</t>
  </si>
  <si>
    <t>Субвенції з державного бюджету місцевим бюджетам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</si>
  <si>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</si>
  <si>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</si>
  <si>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</si>
  <si>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</si>
  <si>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</si>
  <si>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</si>
  <si>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</si>
  <si>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</si>
  <si>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</si>
  <si>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</si>
  <si>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41037400</t>
  </si>
  <si>
    <t>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</si>
  <si>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41040000</t>
  </si>
  <si>
    <t>Дотації з місцевих бюджетів іншим місцевим бюджетам</t>
  </si>
  <si>
    <t>41040200</t>
  </si>
  <si>
    <t>Дотація з місцевого бюджету на здійснення переданих з державного бюджету видатків з утримання закладів освіти та охорони здоров`я за рахунок відповідної додаткової дотації з державного бюджету</t>
  </si>
  <si>
    <t>41040400</t>
  </si>
  <si>
    <t>Інші дотації з місцевого бюджету</t>
  </si>
  <si>
    <t>41050000</t>
  </si>
  <si>
    <t>Субвенції з місцевих бюджетів іншим місцевим бюджетам</t>
  </si>
  <si>
    <t>41050300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</si>
  <si>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</si>
  <si>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>41053900</t>
  </si>
  <si>
    <t>Інші субвенції з місцевого бюджету</t>
  </si>
  <si>
    <t>41059300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</si>
  <si>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</si>
  <si>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Разом доходів</t>
  </si>
  <si>
    <t>X</t>
  </si>
  <si>
    <t>до рішення Воскресенської селищної ради "Про внесення</t>
  </si>
  <si>
    <t>змін до бюджету Воскресенської селищної територіальної</t>
  </si>
  <si>
    <t>громади на 2026 рік" XCVІІ позачергова сесія восьмого</t>
  </si>
  <si>
    <t>скликання № 8 від 18.09.2026 року</t>
  </si>
  <si>
    <t>Здійснювач повноважень</t>
  </si>
  <si>
    <t xml:space="preserve">селищного голови, </t>
  </si>
  <si>
    <t>секретар селищної ради</t>
  </si>
  <si>
    <t>Аліна ОРЛОВА</t>
  </si>
  <si>
    <t>Начальник фінансового відділу</t>
  </si>
  <si>
    <t>Ольга КОВАЛЕНКО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</si>
</sst>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;#,&quot;-&quot;"/>
  </numFmts>
  <fonts count="7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vertical="center" wrapText="1"/>
    </xf>
    <xf numFmtId="164" fontId="0" fillId="2" borderId="1" xfId="0" applyNumberFormat="1" applyFill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8"/>
  <sheetViews>
    <sheetView tabSelected="1" topLeftCell="A94" workbookViewId="0">
      <selection activeCell="D84" sqref="D84"/>
    </sheetView>
  </sheetViews>
  <sheetFormatPr defaultRowHeight="12.75" x14ac:dyDescent="0.2"/>
  <cols>
    <col min="1" max="1" width="11.28515625" customWidth="1"/>
    <col min="2" max="2" width="41" customWidth="1"/>
    <col min="3" max="3" width="17.42578125" customWidth="1"/>
    <col min="4" max="4" width="18.140625" customWidth="1"/>
    <col min="5" max="6" width="15.7109375" customWidth="1"/>
  </cols>
  <sheetData>
    <row r="1" spans="1:6" x14ac:dyDescent="0.2">
      <c r="D1" t="s">
        <v>0</v>
      </c>
    </row>
    <row r="2" spans="1:6" x14ac:dyDescent="0.2">
      <c r="D2" t="s">
        <v>180</v>
      </c>
    </row>
    <row r="3" spans="1:6" x14ac:dyDescent="0.2">
      <c r="D3" t="s">
        <v>181</v>
      </c>
    </row>
    <row r="4" spans="1:6" x14ac:dyDescent="0.2">
      <c r="D4" t="s">
        <v>182</v>
      </c>
    </row>
    <row r="5" spans="1:6" x14ac:dyDescent="0.2">
      <c r="D5" t="s">
        <v>183</v>
      </c>
    </row>
    <row r="6" spans="1:6" ht="25.5" customHeight="1" x14ac:dyDescent="0.25">
      <c r="A6" s="19" t="s">
        <v>1</v>
      </c>
      <c r="B6" s="20"/>
      <c r="C6" s="20"/>
      <c r="D6" s="20"/>
      <c r="E6" s="20"/>
      <c r="F6" s="20"/>
    </row>
    <row r="7" spans="1:6" x14ac:dyDescent="0.2">
      <c r="A7" s="1" t="s">
        <v>2</v>
      </c>
    </row>
    <row r="8" spans="1:6" x14ac:dyDescent="0.2">
      <c r="A8" t="s">
        <v>3</v>
      </c>
      <c r="F8" s="2" t="s">
        <v>4</v>
      </c>
    </row>
    <row r="9" spans="1:6" x14ac:dyDescent="0.2">
      <c r="A9" s="21" t="s">
        <v>5</v>
      </c>
      <c r="B9" s="21" t="s">
        <v>6</v>
      </c>
      <c r="C9" s="22" t="s">
        <v>7</v>
      </c>
      <c r="D9" s="21" t="s">
        <v>8</v>
      </c>
      <c r="E9" s="21" t="s">
        <v>9</v>
      </c>
      <c r="F9" s="21"/>
    </row>
    <row r="10" spans="1:6" x14ac:dyDescent="0.2">
      <c r="A10" s="21"/>
      <c r="B10" s="21"/>
      <c r="C10" s="21"/>
      <c r="D10" s="21"/>
      <c r="E10" s="21" t="s">
        <v>10</v>
      </c>
      <c r="F10" s="23" t="s">
        <v>11</v>
      </c>
    </row>
    <row r="11" spans="1:6" x14ac:dyDescent="0.2">
      <c r="A11" s="21"/>
      <c r="B11" s="21"/>
      <c r="C11" s="21"/>
      <c r="D11" s="21"/>
      <c r="E11" s="21"/>
      <c r="F11" s="21"/>
    </row>
    <row r="12" spans="1:6" x14ac:dyDescent="0.2">
      <c r="A12" s="3">
        <v>1</v>
      </c>
      <c r="B12" s="3">
        <v>2</v>
      </c>
      <c r="C12" s="4">
        <v>3</v>
      </c>
      <c r="D12" s="3">
        <v>4</v>
      </c>
      <c r="E12" s="3">
        <v>5</v>
      </c>
      <c r="F12" s="3">
        <v>6</v>
      </c>
    </row>
    <row r="13" spans="1:6" x14ac:dyDescent="0.2">
      <c r="A13" s="5" t="s">
        <v>12</v>
      </c>
      <c r="B13" s="6" t="s">
        <v>13</v>
      </c>
      <c r="C13" s="7">
        <f t="shared" ref="C13:C44" si="0">D13 + E13</f>
        <v>76399628</v>
      </c>
      <c r="D13" s="8">
        <v>76399628</v>
      </c>
      <c r="E13" s="8">
        <v>0</v>
      </c>
      <c r="F13" s="8">
        <v>0</v>
      </c>
    </row>
    <row r="14" spans="1:6" ht="25.5" x14ac:dyDescent="0.2">
      <c r="A14" s="5" t="s">
        <v>14</v>
      </c>
      <c r="B14" s="6" t="s">
        <v>15</v>
      </c>
      <c r="C14" s="7">
        <f t="shared" si="0"/>
        <v>37481485</v>
      </c>
      <c r="D14" s="8">
        <v>37481485</v>
      </c>
      <c r="E14" s="8">
        <v>0</v>
      </c>
      <c r="F14" s="8">
        <v>0</v>
      </c>
    </row>
    <row r="15" spans="1:6" x14ac:dyDescent="0.2">
      <c r="A15" s="5" t="s">
        <v>16</v>
      </c>
      <c r="B15" s="6" t="s">
        <v>17</v>
      </c>
      <c r="C15" s="7">
        <f t="shared" si="0"/>
        <v>37421645</v>
      </c>
      <c r="D15" s="8">
        <v>37421645</v>
      </c>
      <c r="E15" s="8">
        <v>0</v>
      </c>
      <c r="F15" s="8">
        <v>0</v>
      </c>
    </row>
    <row r="16" spans="1:6" ht="38.25" x14ac:dyDescent="0.2">
      <c r="A16" s="3" t="s">
        <v>18</v>
      </c>
      <c r="B16" s="9" t="s">
        <v>19</v>
      </c>
      <c r="C16" s="10">
        <f t="shared" si="0"/>
        <v>30255088</v>
      </c>
      <c r="D16" s="11">
        <v>30255088</v>
      </c>
      <c r="E16" s="11">
        <v>0</v>
      </c>
      <c r="F16" s="11">
        <v>0</v>
      </c>
    </row>
    <row r="17" spans="1:6" ht="38.25" x14ac:dyDescent="0.2">
      <c r="A17" s="3" t="s">
        <v>20</v>
      </c>
      <c r="B17" s="9" t="s">
        <v>21</v>
      </c>
      <c r="C17" s="10">
        <f t="shared" si="0"/>
        <v>5661717</v>
      </c>
      <c r="D17" s="11">
        <v>5661717</v>
      </c>
      <c r="E17" s="11">
        <v>0</v>
      </c>
      <c r="F17" s="11">
        <v>0</v>
      </c>
    </row>
    <row r="18" spans="1:6" ht="38.25" x14ac:dyDescent="0.2">
      <c r="A18" s="3" t="s">
        <v>22</v>
      </c>
      <c r="B18" s="9" t="s">
        <v>23</v>
      </c>
      <c r="C18" s="10">
        <f t="shared" si="0"/>
        <v>529170</v>
      </c>
      <c r="D18" s="11">
        <v>529170</v>
      </c>
      <c r="E18" s="11">
        <v>0</v>
      </c>
      <c r="F18" s="11">
        <v>0</v>
      </c>
    </row>
    <row r="19" spans="1:6" ht="38.25" x14ac:dyDescent="0.2">
      <c r="A19" s="3" t="s">
        <v>24</v>
      </c>
      <c r="B19" s="9" t="s">
        <v>25</v>
      </c>
      <c r="C19" s="10">
        <f t="shared" si="0"/>
        <v>975670</v>
      </c>
      <c r="D19" s="11">
        <v>975670</v>
      </c>
      <c r="E19" s="11">
        <v>0</v>
      </c>
      <c r="F19" s="11">
        <v>0</v>
      </c>
    </row>
    <row r="20" spans="1:6" x14ac:dyDescent="0.2">
      <c r="A20" s="5" t="s">
        <v>26</v>
      </c>
      <c r="B20" s="6" t="s">
        <v>27</v>
      </c>
      <c r="C20" s="7">
        <f t="shared" si="0"/>
        <v>59840</v>
      </c>
      <c r="D20" s="8">
        <v>59840</v>
      </c>
      <c r="E20" s="8">
        <v>0</v>
      </c>
      <c r="F20" s="8">
        <v>0</v>
      </c>
    </row>
    <row r="21" spans="1:6" ht="25.5" x14ac:dyDescent="0.2">
      <c r="A21" s="3" t="s">
        <v>28</v>
      </c>
      <c r="B21" s="9" t="s">
        <v>29</v>
      </c>
      <c r="C21" s="10">
        <f t="shared" si="0"/>
        <v>59840</v>
      </c>
      <c r="D21" s="11">
        <v>59840</v>
      </c>
      <c r="E21" s="11">
        <v>0</v>
      </c>
      <c r="F21" s="11">
        <v>0</v>
      </c>
    </row>
    <row r="22" spans="1:6" ht="25.5" x14ac:dyDescent="0.2">
      <c r="A22" s="5" t="s">
        <v>30</v>
      </c>
      <c r="B22" s="6" t="s">
        <v>31</v>
      </c>
      <c r="C22" s="7">
        <f t="shared" si="0"/>
        <v>43495</v>
      </c>
      <c r="D22" s="8">
        <v>43495</v>
      </c>
      <c r="E22" s="8">
        <v>0</v>
      </c>
      <c r="F22" s="8">
        <v>0</v>
      </c>
    </row>
    <row r="23" spans="1:6" ht="25.5" x14ac:dyDescent="0.2">
      <c r="A23" s="5" t="s">
        <v>32</v>
      </c>
      <c r="B23" s="6" t="s">
        <v>33</v>
      </c>
      <c r="C23" s="7">
        <f t="shared" si="0"/>
        <v>15324</v>
      </c>
      <c r="D23" s="8">
        <v>15324</v>
      </c>
      <c r="E23" s="8">
        <v>0</v>
      </c>
      <c r="F23" s="8">
        <v>0</v>
      </c>
    </row>
    <row r="24" spans="1:6" ht="63.75" x14ac:dyDescent="0.2">
      <c r="A24" s="3" t="s">
        <v>34</v>
      </c>
      <c r="B24" s="9" t="s">
        <v>35</v>
      </c>
      <c r="C24" s="10">
        <f t="shared" si="0"/>
        <v>15324</v>
      </c>
      <c r="D24" s="11">
        <v>15324</v>
      </c>
      <c r="E24" s="11">
        <v>0</v>
      </c>
      <c r="F24" s="11">
        <v>0</v>
      </c>
    </row>
    <row r="25" spans="1:6" ht="25.5" x14ac:dyDescent="0.2">
      <c r="A25" s="5" t="s">
        <v>36</v>
      </c>
      <c r="B25" s="6" t="s">
        <v>37</v>
      </c>
      <c r="C25" s="7">
        <f t="shared" si="0"/>
        <v>28171</v>
      </c>
      <c r="D25" s="8">
        <v>28171</v>
      </c>
      <c r="E25" s="8">
        <v>0</v>
      </c>
      <c r="F25" s="8">
        <v>0</v>
      </c>
    </row>
    <row r="26" spans="1:6" ht="63.75" x14ac:dyDescent="0.2">
      <c r="A26" s="3" t="s">
        <v>38</v>
      </c>
      <c r="B26" s="9" t="s">
        <v>39</v>
      </c>
      <c r="C26" s="10">
        <f t="shared" si="0"/>
        <v>28171</v>
      </c>
      <c r="D26" s="11">
        <v>28171</v>
      </c>
      <c r="E26" s="11">
        <v>0</v>
      </c>
      <c r="F26" s="11">
        <v>0</v>
      </c>
    </row>
    <row r="27" spans="1:6" x14ac:dyDescent="0.2">
      <c r="A27" s="5" t="s">
        <v>40</v>
      </c>
      <c r="B27" s="6" t="s">
        <v>41</v>
      </c>
      <c r="C27" s="7">
        <f t="shared" si="0"/>
        <v>5246120</v>
      </c>
      <c r="D27" s="8">
        <v>5246120</v>
      </c>
      <c r="E27" s="8">
        <v>0</v>
      </c>
      <c r="F27" s="8">
        <v>0</v>
      </c>
    </row>
    <row r="28" spans="1:6" ht="25.5" x14ac:dyDescent="0.2">
      <c r="A28" s="5" t="s">
        <v>42</v>
      </c>
      <c r="B28" s="6" t="s">
        <v>43</v>
      </c>
      <c r="C28" s="7">
        <f t="shared" si="0"/>
        <v>52780</v>
      </c>
      <c r="D28" s="8">
        <v>52780</v>
      </c>
      <c r="E28" s="8">
        <v>0</v>
      </c>
      <c r="F28" s="8">
        <v>0</v>
      </c>
    </row>
    <row r="29" spans="1:6" x14ac:dyDescent="0.2">
      <c r="A29" s="3" t="s">
        <v>44</v>
      </c>
      <c r="B29" s="9" t="s">
        <v>45</v>
      </c>
      <c r="C29" s="10">
        <f t="shared" si="0"/>
        <v>52780</v>
      </c>
      <c r="D29" s="11">
        <v>52780</v>
      </c>
      <c r="E29" s="11">
        <v>0</v>
      </c>
      <c r="F29" s="11">
        <v>0</v>
      </c>
    </row>
    <row r="30" spans="1:6" ht="38.25" x14ac:dyDescent="0.2">
      <c r="A30" s="5" t="s">
        <v>46</v>
      </c>
      <c r="B30" s="6" t="s">
        <v>47</v>
      </c>
      <c r="C30" s="7">
        <f t="shared" si="0"/>
        <v>290000</v>
      </c>
      <c r="D30" s="8">
        <v>290000</v>
      </c>
      <c r="E30" s="8">
        <v>0</v>
      </c>
      <c r="F30" s="8">
        <v>0</v>
      </c>
    </row>
    <row r="31" spans="1:6" x14ac:dyDescent="0.2">
      <c r="A31" s="3" t="s">
        <v>48</v>
      </c>
      <c r="B31" s="9" t="s">
        <v>45</v>
      </c>
      <c r="C31" s="10">
        <f t="shared" si="0"/>
        <v>290000</v>
      </c>
      <c r="D31" s="11">
        <v>290000</v>
      </c>
      <c r="E31" s="11">
        <v>0</v>
      </c>
      <c r="F31" s="11">
        <v>0</v>
      </c>
    </row>
    <row r="32" spans="1:6" ht="38.25" x14ac:dyDescent="0.2">
      <c r="A32" s="5" t="s">
        <v>49</v>
      </c>
      <c r="B32" s="6" t="s">
        <v>50</v>
      </c>
      <c r="C32" s="7">
        <f t="shared" si="0"/>
        <v>4903340</v>
      </c>
      <c r="D32" s="8">
        <v>4903340</v>
      </c>
      <c r="E32" s="8">
        <v>0</v>
      </c>
      <c r="F32" s="8">
        <v>0</v>
      </c>
    </row>
    <row r="33" spans="1:6" ht="102" x14ac:dyDescent="0.2">
      <c r="A33" s="3" t="s">
        <v>51</v>
      </c>
      <c r="B33" s="9" t="s">
        <v>52</v>
      </c>
      <c r="C33" s="10">
        <f t="shared" si="0"/>
        <v>3473910</v>
      </c>
      <c r="D33" s="11">
        <v>3473910</v>
      </c>
      <c r="E33" s="11">
        <v>0</v>
      </c>
      <c r="F33" s="11">
        <v>0</v>
      </c>
    </row>
    <row r="34" spans="1:6" ht="76.5" x14ac:dyDescent="0.2">
      <c r="A34" s="3" t="s">
        <v>53</v>
      </c>
      <c r="B34" s="9" t="s">
        <v>54</v>
      </c>
      <c r="C34" s="10">
        <f t="shared" si="0"/>
        <v>1429430</v>
      </c>
      <c r="D34" s="11">
        <v>1429430</v>
      </c>
      <c r="E34" s="11">
        <v>0</v>
      </c>
      <c r="F34" s="11">
        <v>0</v>
      </c>
    </row>
    <row r="35" spans="1:6" ht="38.25" x14ac:dyDescent="0.2">
      <c r="A35" s="5" t="s">
        <v>55</v>
      </c>
      <c r="B35" s="6" t="s">
        <v>56</v>
      </c>
      <c r="C35" s="7">
        <f t="shared" si="0"/>
        <v>33628528</v>
      </c>
      <c r="D35" s="8">
        <v>33628528</v>
      </c>
      <c r="E35" s="8">
        <v>0</v>
      </c>
      <c r="F35" s="8">
        <v>0</v>
      </c>
    </row>
    <row r="36" spans="1:6" x14ac:dyDescent="0.2">
      <c r="A36" s="5" t="s">
        <v>57</v>
      </c>
      <c r="B36" s="6" t="s">
        <v>58</v>
      </c>
      <c r="C36" s="7">
        <f t="shared" si="0"/>
        <v>10696337</v>
      </c>
      <c r="D36" s="8">
        <v>10696337</v>
      </c>
      <c r="E36" s="8">
        <v>0</v>
      </c>
      <c r="F36" s="8">
        <v>0</v>
      </c>
    </row>
    <row r="37" spans="1:6" ht="51" x14ac:dyDescent="0.2">
      <c r="A37" s="3" t="s">
        <v>59</v>
      </c>
      <c r="B37" s="9" t="s">
        <v>60</v>
      </c>
      <c r="C37" s="10">
        <f t="shared" si="0"/>
        <v>229630</v>
      </c>
      <c r="D37" s="11">
        <v>229630</v>
      </c>
      <c r="E37" s="11">
        <v>0</v>
      </c>
      <c r="F37" s="11">
        <v>0</v>
      </c>
    </row>
    <row r="38" spans="1:6" ht="51" x14ac:dyDescent="0.2">
      <c r="A38" s="3" t="s">
        <v>61</v>
      </c>
      <c r="B38" s="9" t="s">
        <v>62</v>
      </c>
      <c r="C38" s="10">
        <f t="shared" si="0"/>
        <v>750700</v>
      </c>
      <c r="D38" s="11">
        <v>750700</v>
      </c>
      <c r="E38" s="11">
        <v>0</v>
      </c>
      <c r="F38" s="11">
        <v>0</v>
      </c>
    </row>
    <row r="39" spans="1:6" ht="51" x14ac:dyDescent="0.2">
      <c r="A39" s="3" t="s">
        <v>63</v>
      </c>
      <c r="B39" s="9" t="s">
        <v>64</v>
      </c>
      <c r="C39" s="10">
        <f t="shared" si="0"/>
        <v>905600</v>
      </c>
      <c r="D39" s="11">
        <v>905600</v>
      </c>
      <c r="E39" s="11">
        <v>0</v>
      </c>
      <c r="F39" s="11">
        <v>0</v>
      </c>
    </row>
    <row r="40" spans="1:6" x14ac:dyDescent="0.2">
      <c r="A40" s="3" t="s">
        <v>65</v>
      </c>
      <c r="B40" s="9" t="s">
        <v>66</v>
      </c>
      <c r="C40" s="10">
        <f t="shared" si="0"/>
        <v>1880560</v>
      </c>
      <c r="D40" s="11">
        <v>1880560</v>
      </c>
      <c r="E40" s="11">
        <v>0</v>
      </c>
      <c r="F40" s="11">
        <v>0</v>
      </c>
    </row>
    <row r="41" spans="1:6" x14ac:dyDescent="0.2">
      <c r="A41" s="3" t="s">
        <v>67</v>
      </c>
      <c r="B41" s="9" t="s">
        <v>68</v>
      </c>
      <c r="C41" s="10">
        <f t="shared" si="0"/>
        <v>4003380</v>
      </c>
      <c r="D41" s="11">
        <v>4003380</v>
      </c>
      <c r="E41" s="11">
        <v>0</v>
      </c>
      <c r="F41" s="11">
        <v>0</v>
      </c>
    </row>
    <row r="42" spans="1:6" x14ac:dyDescent="0.2">
      <c r="A42" s="3" t="s">
        <v>69</v>
      </c>
      <c r="B42" s="9" t="s">
        <v>70</v>
      </c>
      <c r="C42" s="10">
        <f t="shared" si="0"/>
        <v>2720800</v>
      </c>
      <c r="D42" s="11">
        <v>2720800</v>
      </c>
      <c r="E42" s="11">
        <v>0</v>
      </c>
      <c r="F42" s="11">
        <v>0</v>
      </c>
    </row>
    <row r="43" spans="1:6" x14ac:dyDescent="0.2">
      <c r="A43" s="3" t="s">
        <v>71</v>
      </c>
      <c r="B43" s="9" t="s">
        <v>72</v>
      </c>
      <c r="C43" s="10">
        <f t="shared" si="0"/>
        <v>176500</v>
      </c>
      <c r="D43" s="11">
        <v>176500</v>
      </c>
      <c r="E43" s="11">
        <v>0</v>
      </c>
      <c r="F43" s="11">
        <v>0</v>
      </c>
    </row>
    <row r="44" spans="1:6" x14ac:dyDescent="0.2">
      <c r="A44" s="3" t="s">
        <v>73</v>
      </c>
      <c r="B44" s="9" t="s">
        <v>74</v>
      </c>
      <c r="C44" s="10">
        <f t="shared" si="0"/>
        <v>4167</v>
      </c>
      <c r="D44" s="11">
        <v>4167</v>
      </c>
      <c r="E44" s="11">
        <v>0</v>
      </c>
      <c r="F44" s="11">
        <v>0</v>
      </c>
    </row>
    <row r="45" spans="1:6" x14ac:dyDescent="0.2">
      <c r="A45" s="3" t="s">
        <v>75</v>
      </c>
      <c r="B45" s="9" t="s">
        <v>76</v>
      </c>
      <c r="C45" s="10">
        <f t="shared" ref="C45:C76" si="1">D45 + E45</f>
        <v>25000</v>
      </c>
      <c r="D45" s="11">
        <v>25000</v>
      </c>
      <c r="E45" s="11">
        <v>0</v>
      </c>
      <c r="F45" s="11">
        <v>0</v>
      </c>
    </row>
    <row r="46" spans="1:6" x14ac:dyDescent="0.2">
      <c r="A46" s="5" t="s">
        <v>77</v>
      </c>
      <c r="B46" s="6" t="s">
        <v>78</v>
      </c>
      <c r="C46" s="7">
        <f t="shared" si="1"/>
        <v>22932191</v>
      </c>
      <c r="D46" s="8">
        <v>22932191</v>
      </c>
      <c r="E46" s="8">
        <v>0</v>
      </c>
      <c r="F46" s="8">
        <v>0</v>
      </c>
    </row>
    <row r="47" spans="1:6" x14ac:dyDescent="0.2">
      <c r="A47" s="3" t="s">
        <v>79</v>
      </c>
      <c r="B47" s="9" t="s">
        <v>80</v>
      </c>
      <c r="C47" s="10">
        <f t="shared" si="1"/>
        <v>2480970</v>
      </c>
      <c r="D47" s="11">
        <v>2480970</v>
      </c>
      <c r="E47" s="11">
        <v>0</v>
      </c>
      <c r="F47" s="11">
        <v>0</v>
      </c>
    </row>
    <row r="48" spans="1:6" x14ac:dyDescent="0.2">
      <c r="A48" s="3" t="s">
        <v>81</v>
      </c>
      <c r="B48" s="9" t="s">
        <v>82</v>
      </c>
      <c r="C48" s="10">
        <f t="shared" si="1"/>
        <v>9581550</v>
      </c>
      <c r="D48" s="11">
        <v>9581550</v>
      </c>
      <c r="E48" s="11">
        <v>0</v>
      </c>
      <c r="F48" s="11">
        <v>0</v>
      </c>
    </row>
    <row r="49" spans="1:6" ht="63.75" x14ac:dyDescent="0.2">
      <c r="A49" s="3" t="s">
        <v>83</v>
      </c>
      <c r="B49" s="9" t="s">
        <v>84</v>
      </c>
      <c r="C49" s="10">
        <f t="shared" si="1"/>
        <v>10869671</v>
      </c>
      <c r="D49" s="11">
        <v>10869671</v>
      </c>
      <c r="E49" s="11">
        <v>0</v>
      </c>
      <c r="F49" s="11">
        <v>0</v>
      </c>
    </row>
    <row r="50" spans="1:6" x14ac:dyDescent="0.2">
      <c r="A50" s="5" t="s">
        <v>85</v>
      </c>
      <c r="B50" s="6" t="s">
        <v>86</v>
      </c>
      <c r="C50" s="7">
        <f t="shared" si="1"/>
        <v>1138192</v>
      </c>
      <c r="D50" s="8">
        <v>920042</v>
      </c>
      <c r="E50" s="8">
        <v>218150</v>
      </c>
      <c r="F50" s="8">
        <v>0</v>
      </c>
    </row>
    <row r="51" spans="1:6" ht="25.5" x14ac:dyDescent="0.2">
      <c r="A51" s="5" t="s">
        <v>87</v>
      </c>
      <c r="B51" s="6" t="s">
        <v>88</v>
      </c>
      <c r="C51" s="7">
        <f t="shared" si="1"/>
        <v>169230</v>
      </c>
      <c r="D51" s="8">
        <v>169230</v>
      </c>
      <c r="E51" s="8">
        <v>0</v>
      </c>
      <c r="F51" s="8">
        <v>0</v>
      </c>
    </row>
    <row r="52" spans="1:6" ht="89.25" x14ac:dyDescent="0.2">
      <c r="A52" s="5" t="s">
        <v>89</v>
      </c>
      <c r="B52" s="6" t="s">
        <v>90</v>
      </c>
      <c r="C52" s="7">
        <f t="shared" si="1"/>
        <v>19450</v>
      </c>
      <c r="D52" s="8">
        <v>19450</v>
      </c>
      <c r="E52" s="8">
        <v>0</v>
      </c>
      <c r="F52" s="8">
        <v>0</v>
      </c>
    </row>
    <row r="53" spans="1:6" ht="51" x14ac:dyDescent="0.2">
      <c r="A53" s="3" t="s">
        <v>91</v>
      </c>
      <c r="B53" s="9" t="s">
        <v>92</v>
      </c>
      <c r="C53" s="10">
        <f t="shared" si="1"/>
        <v>19450</v>
      </c>
      <c r="D53" s="11">
        <v>19450</v>
      </c>
      <c r="E53" s="11">
        <v>0</v>
      </c>
      <c r="F53" s="11">
        <v>0</v>
      </c>
    </row>
    <row r="54" spans="1:6" x14ac:dyDescent="0.2">
      <c r="A54" s="5" t="s">
        <v>93</v>
      </c>
      <c r="B54" s="6" t="s">
        <v>94</v>
      </c>
      <c r="C54" s="7">
        <f t="shared" si="1"/>
        <v>149780</v>
      </c>
      <c r="D54" s="8">
        <v>149780</v>
      </c>
      <c r="E54" s="8">
        <v>0</v>
      </c>
      <c r="F54" s="8">
        <v>0</v>
      </c>
    </row>
    <row r="55" spans="1:6" x14ac:dyDescent="0.2">
      <c r="A55" s="3" t="s">
        <v>95</v>
      </c>
      <c r="B55" s="9" t="s">
        <v>96</v>
      </c>
      <c r="C55" s="10">
        <f t="shared" si="1"/>
        <v>5750</v>
      </c>
      <c r="D55" s="11">
        <v>5750</v>
      </c>
      <c r="E55" s="11">
        <v>0</v>
      </c>
      <c r="F55" s="11">
        <v>0</v>
      </c>
    </row>
    <row r="56" spans="1:6" ht="89.25" x14ac:dyDescent="0.2">
      <c r="A56" s="3" t="s">
        <v>97</v>
      </c>
      <c r="B56" s="9" t="s">
        <v>98</v>
      </c>
      <c r="C56" s="10">
        <f t="shared" si="1"/>
        <v>144030</v>
      </c>
      <c r="D56" s="11">
        <v>144030</v>
      </c>
      <c r="E56" s="11">
        <v>0</v>
      </c>
      <c r="F56" s="11">
        <v>0</v>
      </c>
    </row>
    <row r="57" spans="1:6" ht="25.5" x14ac:dyDescent="0.2">
      <c r="A57" s="5" t="s">
        <v>99</v>
      </c>
      <c r="B57" s="6" t="s">
        <v>100</v>
      </c>
      <c r="C57" s="7">
        <f t="shared" si="1"/>
        <v>469252</v>
      </c>
      <c r="D57" s="8">
        <v>469252</v>
      </c>
      <c r="E57" s="8">
        <v>0</v>
      </c>
      <c r="F57" s="8">
        <v>0</v>
      </c>
    </row>
    <row r="58" spans="1:6" x14ac:dyDescent="0.2">
      <c r="A58" s="5" t="s">
        <v>101</v>
      </c>
      <c r="B58" s="6" t="s">
        <v>102</v>
      </c>
      <c r="C58" s="7">
        <f t="shared" si="1"/>
        <v>421946</v>
      </c>
      <c r="D58" s="8">
        <v>421946</v>
      </c>
      <c r="E58" s="8">
        <v>0</v>
      </c>
      <c r="F58" s="8">
        <v>0</v>
      </c>
    </row>
    <row r="59" spans="1:6" ht="51" x14ac:dyDescent="0.2">
      <c r="A59" s="3" t="s">
        <v>103</v>
      </c>
      <c r="B59" s="9" t="s">
        <v>104</v>
      </c>
      <c r="C59" s="10">
        <f t="shared" si="1"/>
        <v>15600</v>
      </c>
      <c r="D59" s="11">
        <v>15600</v>
      </c>
      <c r="E59" s="11">
        <v>0</v>
      </c>
      <c r="F59" s="11">
        <v>0</v>
      </c>
    </row>
    <row r="60" spans="1:6" ht="25.5" x14ac:dyDescent="0.2">
      <c r="A60" s="3" t="s">
        <v>105</v>
      </c>
      <c r="B60" s="9" t="s">
        <v>106</v>
      </c>
      <c r="C60" s="10">
        <f t="shared" si="1"/>
        <v>27330</v>
      </c>
      <c r="D60" s="11">
        <v>27330</v>
      </c>
      <c r="E60" s="11">
        <v>0</v>
      </c>
      <c r="F60" s="11">
        <v>0</v>
      </c>
    </row>
    <row r="61" spans="1:6" ht="25.5" x14ac:dyDescent="0.2">
      <c r="A61" s="3" t="s">
        <v>107</v>
      </c>
      <c r="B61" s="9" t="s">
        <v>108</v>
      </c>
      <c r="C61" s="10">
        <f t="shared" si="1"/>
        <v>379016</v>
      </c>
      <c r="D61" s="11">
        <v>379016</v>
      </c>
      <c r="E61" s="11">
        <v>0</v>
      </c>
      <c r="F61" s="11">
        <v>0</v>
      </c>
    </row>
    <row r="62" spans="1:6" ht="38.25" x14ac:dyDescent="0.2">
      <c r="A62" s="5" t="s">
        <v>109</v>
      </c>
      <c r="B62" s="6" t="s">
        <v>110</v>
      </c>
      <c r="C62" s="7">
        <f t="shared" si="1"/>
        <v>46746</v>
      </c>
      <c r="D62" s="8">
        <v>46746</v>
      </c>
      <c r="E62" s="8">
        <v>0</v>
      </c>
      <c r="F62" s="8">
        <v>0</v>
      </c>
    </row>
    <row r="63" spans="1:6" ht="38.25" x14ac:dyDescent="0.2">
      <c r="A63" s="3" t="s">
        <v>111</v>
      </c>
      <c r="B63" s="9" t="s">
        <v>112</v>
      </c>
      <c r="C63" s="10">
        <f t="shared" si="1"/>
        <v>46746</v>
      </c>
      <c r="D63" s="11">
        <v>46746</v>
      </c>
      <c r="E63" s="11">
        <v>0</v>
      </c>
      <c r="F63" s="11">
        <v>0</v>
      </c>
    </row>
    <row r="64" spans="1:6" x14ac:dyDescent="0.2">
      <c r="A64" s="5" t="s">
        <v>113</v>
      </c>
      <c r="B64" s="6" t="s">
        <v>114</v>
      </c>
      <c r="C64" s="7">
        <f t="shared" si="1"/>
        <v>560</v>
      </c>
      <c r="D64" s="8">
        <v>560</v>
      </c>
      <c r="E64" s="8">
        <v>0</v>
      </c>
      <c r="F64" s="8">
        <v>0</v>
      </c>
    </row>
    <row r="65" spans="1:6" ht="51" x14ac:dyDescent="0.2">
      <c r="A65" s="3" t="s">
        <v>115</v>
      </c>
      <c r="B65" s="9" t="s">
        <v>116</v>
      </c>
      <c r="C65" s="10">
        <f t="shared" si="1"/>
        <v>220</v>
      </c>
      <c r="D65" s="11">
        <v>220</v>
      </c>
      <c r="E65" s="11">
        <v>0</v>
      </c>
      <c r="F65" s="11">
        <v>0</v>
      </c>
    </row>
    <row r="66" spans="1:6" ht="38.25" x14ac:dyDescent="0.2">
      <c r="A66" s="3" t="s">
        <v>117</v>
      </c>
      <c r="B66" s="9" t="s">
        <v>118</v>
      </c>
      <c r="C66" s="10">
        <f t="shared" si="1"/>
        <v>340</v>
      </c>
      <c r="D66" s="11">
        <v>340</v>
      </c>
      <c r="E66" s="11">
        <v>0</v>
      </c>
      <c r="F66" s="11">
        <v>0</v>
      </c>
    </row>
    <row r="67" spans="1:6" x14ac:dyDescent="0.2">
      <c r="A67" s="5" t="s">
        <v>119</v>
      </c>
      <c r="B67" s="6" t="s">
        <v>120</v>
      </c>
      <c r="C67" s="7">
        <f t="shared" si="1"/>
        <v>281560</v>
      </c>
      <c r="D67" s="8">
        <v>281560</v>
      </c>
      <c r="E67" s="8">
        <v>0</v>
      </c>
      <c r="F67" s="8">
        <v>0</v>
      </c>
    </row>
    <row r="68" spans="1:6" x14ac:dyDescent="0.2">
      <c r="A68" s="5" t="s">
        <v>121</v>
      </c>
      <c r="B68" s="6" t="s">
        <v>94</v>
      </c>
      <c r="C68" s="7">
        <f t="shared" si="1"/>
        <v>281560</v>
      </c>
      <c r="D68" s="8">
        <v>281560</v>
      </c>
      <c r="E68" s="8">
        <v>0</v>
      </c>
      <c r="F68" s="8">
        <v>0</v>
      </c>
    </row>
    <row r="69" spans="1:6" x14ac:dyDescent="0.2">
      <c r="A69" s="3" t="s">
        <v>122</v>
      </c>
      <c r="B69" s="9" t="s">
        <v>94</v>
      </c>
      <c r="C69" s="10">
        <f t="shared" si="1"/>
        <v>281560</v>
      </c>
      <c r="D69" s="11">
        <v>281560</v>
      </c>
      <c r="E69" s="11">
        <v>0</v>
      </c>
      <c r="F69" s="11">
        <v>0</v>
      </c>
    </row>
    <row r="70" spans="1:6" x14ac:dyDescent="0.2">
      <c r="A70" s="5" t="s">
        <v>123</v>
      </c>
      <c r="B70" s="6" t="s">
        <v>124</v>
      </c>
      <c r="C70" s="7">
        <f t="shared" si="1"/>
        <v>218150</v>
      </c>
      <c r="D70" s="8">
        <v>0</v>
      </c>
      <c r="E70" s="8">
        <v>218150</v>
      </c>
      <c r="F70" s="8">
        <v>0</v>
      </c>
    </row>
    <row r="71" spans="1:6" ht="38.25" x14ac:dyDescent="0.2">
      <c r="A71" s="5" t="s">
        <v>125</v>
      </c>
      <c r="B71" s="6" t="s">
        <v>126</v>
      </c>
      <c r="C71" s="7">
        <f t="shared" si="1"/>
        <v>218150</v>
      </c>
      <c r="D71" s="8">
        <v>0</v>
      </c>
      <c r="E71" s="8">
        <v>218150</v>
      </c>
      <c r="F71" s="8">
        <v>0</v>
      </c>
    </row>
    <row r="72" spans="1:6" ht="25.5" x14ac:dyDescent="0.2">
      <c r="A72" s="3" t="s">
        <v>127</v>
      </c>
      <c r="B72" s="9" t="s">
        <v>128</v>
      </c>
      <c r="C72" s="10">
        <f t="shared" si="1"/>
        <v>218150</v>
      </c>
      <c r="D72" s="11">
        <v>0</v>
      </c>
      <c r="E72" s="11">
        <v>218150</v>
      </c>
      <c r="F72" s="11">
        <v>0</v>
      </c>
    </row>
    <row r="73" spans="1:6" x14ac:dyDescent="0.2">
      <c r="A73" s="5" t="s">
        <v>129</v>
      </c>
      <c r="B73" s="6" t="s">
        <v>130</v>
      </c>
      <c r="C73" s="7">
        <f t="shared" si="1"/>
        <v>35240</v>
      </c>
      <c r="D73" s="8">
        <v>0</v>
      </c>
      <c r="E73" s="8">
        <v>35240</v>
      </c>
      <c r="F73" s="8">
        <v>35240</v>
      </c>
    </row>
    <row r="74" spans="1:6" ht="25.5" x14ac:dyDescent="0.2">
      <c r="A74" s="5" t="s">
        <v>131</v>
      </c>
      <c r="B74" s="6" t="s">
        <v>132</v>
      </c>
      <c r="C74" s="7">
        <f t="shared" si="1"/>
        <v>35240</v>
      </c>
      <c r="D74" s="8">
        <v>0</v>
      </c>
      <c r="E74" s="8">
        <v>35240</v>
      </c>
      <c r="F74" s="8">
        <v>35240</v>
      </c>
    </row>
    <row r="75" spans="1:6" x14ac:dyDescent="0.2">
      <c r="A75" s="5" t="s">
        <v>133</v>
      </c>
      <c r="B75" s="6" t="s">
        <v>134</v>
      </c>
      <c r="C75" s="7">
        <f t="shared" si="1"/>
        <v>35240</v>
      </c>
      <c r="D75" s="8">
        <v>0</v>
      </c>
      <c r="E75" s="8">
        <v>35240</v>
      </c>
      <c r="F75" s="8">
        <v>35240</v>
      </c>
    </row>
    <row r="76" spans="1:6" ht="76.5" x14ac:dyDescent="0.2">
      <c r="A76" s="3" t="s">
        <v>135</v>
      </c>
      <c r="B76" s="9" t="s">
        <v>136</v>
      </c>
      <c r="C76" s="10">
        <f t="shared" si="1"/>
        <v>35240</v>
      </c>
      <c r="D76" s="11">
        <v>0</v>
      </c>
      <c r="E76" s="11">
        <v>35240</v>
      </c>
      <c r="F76" s="11">
        <v>35240</v>
      </c>
    </row>
    <row r="77" spans="1:6" ht="31.5" x14ac:dyDescent="0.2">
      <c r="A77" s="15"/>
      <c r="B77" s="15" t="s">
        <v>137</v>
      </c>
      <c r="C77" s="16">
        <f t="shared" ref="C77:C98" si="2">D77 + E77</f>
        <v>77573060</v>
      </c>
      <c r="D77" s="16">
        <v>77319670</v>
      </c>
      <c r="E77" s="16">
        <v>253390</v>
      </c>
      <c r="F77" s="16">
        <v>35240</v>
      </c>
    </row>
    <row r="78" spans="1:6" x14ac:dyDescent="0.2">
      <c r="A78" s="5" t="s">
        <v>138</v>
      </c>
      <c r="B78" s="6" t="s">
        <v>139</v>
      </c>
      <c r="C78" s="7">
        <f t="shared" si="2"/>
        <v>126830816</v>
      </c>
      <c r="D78" s="8">
        <f>126602616+60000</f>
        <v>126662616</v>
      </c>
      <c r="E78" s="8">
        <v>168200</v>
      </c>
      <c r="F78" s="8">
        <v>0</v>
      </c>
    </row>
    <row r="79" spans="1:6" x14ac:dyDescent="0.2">
      <c r="A79" s="5" t="s">
        <v>140</v>
      </c>
      <c r="B79" s="6" t="s">
        <v>141</v>
      </c>
      <c r="C79" s="7">
        <f t="shared" si="2"/>
        <v>126830816</v>
      </c>
      <c r="D79" s="8">
        <f>126602616+60000</f>
        <v>126662616</v>
      </c>
      <c r="E79" s="8">
        <v>168200</v>
      </c>
      <c r="F79" s="8">
        <v>0</v>
      </c>
    </row>
    <row r="80" spans="1:6" ht="25.5" x14ac:dyDescent="0.2">
      <c r="A80" s="5" t="s">
        <v>142</v>
      </c>
      <c r="B80" s="6" t="s">
        <v>143</v>
      </c>
      <c r="C80" s="7">
        <f t="shared" si="2"/>
        <v>56824200</v>
      </c>
      <c r="D80" s="8">
        <v>56824200</v>
      </c>
      <c r="E80" s="8">
        <v>0</v>
      </c>
      <c r="F80" s="8">
        <v>0</v>
      </c>
    </row>
    <row r="81" spans="1:6" x14ac:dyDescent="0.2">
      <c r="A81" s="3" t="s">
        <v>144</v>
      </c>
      <c r="B81" s="9" t="s">
        <v>145</v>
      </c>
      <c r="C81" s="10">
        <f t="shared" si="2"/>
        <v>49084200</v>
      </c>
      <c r="D81" s="11">
        <v>49084200</v>
      </c>
      <c r="E81" s="11">
        <v>0</v>
      </c>
      <c r="F81" s="11">
        <v>0</v>
      </c>
    </row>
    <row r="82" spans="1:6" ht="38.25" x14ac:dyDescent="0.2">
      <c r="A82" s="3" t="s">
        <v>146</v>
      </c>
      <c r="B82" s="9" t="s">
        <v>147</v>
      </c>
      <c r="C82" s="10">
        <f t="shared" si="2"/>
        <v>2847300</v>
      </c>
      <c r="D82" s="11">
        <v>2847300</v>
      </c>
      <c r="E82" s="11">
        <v>0</v>
      </c>
      <c r="F82" s="11">
        <v>0</v>
      </c>
    </row>
    <row r="83" spans="1:6" ht="102" x14ac:dyDescent="0.2">
      <c r="A83" s="3" t="s">
        <v>148</v>
      </c>
      <c r="B83" s="9" t="s">
        <v>149</v>
      </c>
      <c r="C83" s="10">
        <f t="shared" si="2"/>
        <v>4892700</v>
      </c>
      <c r="D83" s="11">
        <v>4892700</v>
      </c>
      <c r="E83" s="11">
        <v>0</v>
      </c>
      <c r="F83" s="11">
        <v>0</v>
      </c>
    </row>
    <row r="84" spans="1:6" ht="25.5" x14ac:dyDescent="0.2">
      <c r="A84" s="5" t="s">
        <v>150</v>
      </c>
      <c r="B84" s="6" t="s">
        <v>151</v>
      </c>
      <c r="C84" s="7">
        <f t="shared" si="2"/>
        <v>63572200</v>
      </c>
      <c r="D84" s="8">
        <f>63344000+60000</f>
        <v>63404000</v>
      </c>
      <c r="E84" s="8">
        <v>168200</v>
      </c>
      <c r="F84" s="8">
        <v>0</v>
      </c>
    </row>
    <row r="85" spans="1:6" ht="38.25" x14ac:dyDescent="0.2">
      <c r="A85" s="3" t="s">
        <v>152</v>
      </c>
      <c r="B85" s="9" t="s">
        <v>153</v>
      </c>
      <c r="C85" s="10">
        <f t="shared" si="2"/>
        <v>2041700</v>
      </c>
      <c r="D85" s="11">
        <v>2041700</v>
      </c>
      <c r="E85" s="11">
        <v>0</v>
      </c>
      <c r="F85" s="11">
        <v>0</v>
      </c>
    </row>
    <row r="86" spans="1:6" ht="25.5" x14ac:dyDescent="0.2">
      <c r="A86" s="3" t="s">
        <v>154</v>
      </c>
      <c r="B86" s="9" t="s">
        <v>155</v>
      </c>
      <c r="C86" s="10">
        <f t="shared" si="2"/>
        <v>53541600</v>
      </c>
      <c r="D86" s="11">
        <v>53541600</v>
      </c>
      <c r="E86" s="11">
        <v>0</v>
      </c>
      <c r="F86" s="11">
        <v>0</v>
      </c>
    </row>
    <row r="87" spans="1:6" ht="38.25" x14ac:dyDescent="0.2">
      <c r="A87" s="3" t="s">
        <v>156</v>
      </c>
      <c r="B87" s="9" t="s">
        <v>157</v>
      </c>
      <c r="C87" s="10">
        <f t="shared" si="2"/>
        <v>126500</v>
      </c>
      <c r="D87" s="11">
        <v>126500</v>
      </c>
      <c r="E87" s="11">
        <v>0</v>
      </c>
      <c r="F87" s="11">
        <v>0</v>
      </c>
    </row>
    <row r="88" spans="1:6" ht="63.75" x14ac:dyDescent="0.2">
      <c r="A88" s="3" t="s">
        <v>158</v>
      </c>
      <c r="B88" s="9" t="s">
        <v>159</v>
      </c>
      <c r="C88" s="10">
        <f t="shared" si="2"/>
        <v>533400</v>
      </c>
      <c r="D88" s="11">
        <v>533400</v>
      </c>
      <c r="E88" s="11">
        <v>0</v>
      </c>
      <c r="F88" s="11">
        <v>0</v>
      </c>
    </row>
    <row r="89" spans="1:6" ht="51" x14ac:dyDescent="0.2">
      <c r="A89" s="3" t="s">
        <v>160</v>
      </c>
      <c r="B89" s="9" t="s">
        <v>161</v>
      </c>
      <c r="C89" s="10">
        <f t="shared" si="2"/>
        <v>7160800</v>
      </c>
      <c r="D89" s="11">
        <v>7160800</v>
      </c>
      <c r="E89" s="11">
        <v>0</v>
      </c>
      <c r="F89" s="11">
        <v>0</v>
      </c>
    </row>
    <row r="90" spans="1:6" ht="63.75" x14ac:dyDescent="0.2">
      <c r="A90" s="3" t="s">
        <v>162</v>
      </c>
      <c r="B90" s="9" t="s">
        <v>163</v>
      </c>
      <c r="C90" s="10">
        <f t="shared" si="2"/>
        <v>168200</v>
      </c>
      <c r="D90" s="11">
        <v>0</v>
      </c>
      <c r="E90" s="11">
        <v>168200</v>
      </c>
      <c r="F90" s="11">
        <v>0</v>
      </c>
    </row>
    <row r="91" spans="1:6" ht="25.5" x14ac:dyDescent="0.2">
      <c r="A91" s="5" t="s">
        <v>164</v>
      </c>
      <c r="B91" s="6" t="s">
        <v>165</v>
      </c>
      <c r="C91" s="7">
        <f t="shared" si="2"/>
        <v>3298800</v>
      </c>
      <c r="D91" s="8">
        <v>3298800</v>
      </c>
      <c r="E91" s="8">
        <v>0</v>
      </c>
      <c r="F91" s="8">
        <v>0</v>
      </c>
    </row>
    <row r="92" spans="1:6" ht="63.75" x14ac:dyDescent="0.2">
      <c r="A92" s="3" t="s">
        <v>166</v>
      </c>
      <c r="B92" s="9" t="s">
        <v>167</v>
      </c>
      <c r="C92" s="10">
        <f t="shared" si="2"/>
        <v>963800</v>
      </c>
      <c r="D92" s="11">
        <v>963800</v>
      </c>
      <c r="E92" s="11">
        <v>0</v>
      </c>
      <c r="F92" s="11">
        <v>0</v>
      </c>
    </row>
    <row r="93" spans="1:6" x14ac:dyDescent="0.2">
      <c r="A93" s="3" t="s">
        <v>168</v>
      </c>
      <c r="B93" s="9" t="s">
        <v>169</v>
      </c>
      <c r="C93" s="10">
        <f t="shared" si="2"/>
        <v>2335000</v>
      </c>
      <c r="D93" s="11">
        <v>2335000</v>
      </c>
      <c r="E93" s="11">
        <v>0</v>
      </c>
      <c r="F93" s="11">
        <v>0</v>
      </c>
    </row>
    <row r="94" spans="1:6" ht="25.5" x14ac:dyDescent="0.2">
      <c r="A94" s="5" t="s">
        <v>170</v>
      </c>
      <c r="B94" s="6" t="s">
        <v>171</v>
      </c>
      <c r="C94" s="7">
        <f t="shared" si="2"/>
        <v>3135616</v>
      </c>
      <c r="D94" s="8">
        <v>3135616</v>
      </c>
      <c r="E94" s="8">
        <v>0</v>
      </c>
      <c r="F94" s="8">
        <v>0</v>
      </c>
    </row>
    <row r="95" spans="1:6" ht="51" x14ac:dyDescent="0.2">
      <c r="A95" s="3" t="s">
        <v>172</v>
      </c>
      <c r="B95" s="9" t="s">
        <v>173</v>
      </c>
      <c r="C95" s="10">
        <f t="shared" si="2"/>
        <v>1672700</v>
      </c>
      <c r="D95" s="11">
        <v>1672700</v>
      </c>
      <c r="E95" s="11">
        <v>0</v>
      </c>
      <c r="F95" s="11">
        <v>0</v>
      </c>
    </row>
    <row r="96" spans="1:6" x14ac:dyDescent="0.2">
      <c r="A96" s="3" t="s">
        <v>174</v>
      </c>
      <c r="B96" s="9" t="s">
        <v>175</v>
      </c>
      <c r="C96" s="10">
        <f t="shared" si="2"/>
        <v>695643</v>
      </c>
      <c r="D96" s="11">
        <v>695643</v>
      </c>
      <c r="E96" s="11">
        <v>0</v>
      </c>
      <c r="F96" s="11">
        <v>0</v>
      </c>
    </row>
    <row r="97" spans="1:6" ht="89.25" x14ac:dyDescent="0.2">
      <c r="A97" s="3" t="s">
        <v>176</v>
      </c>
      <c r="B97" s="9" t="s">
        <v>177</v>
      </c>
      <c r="C97" s="10">
        <f t="shared" si="2"/>
        <v>767273</v>
      </c>
      <c r="D97" s="11">
        <v>767273</v>
      </c>
      <c r="E97" s="11">
        <v>0</v>
      </c>
      <c r="F97" s="11">
        <v>0</v>
      </c>
    </row>
    <row r="98" spans="1:6" ht="20.25" customHeight="1" x14ac:dyDescent="0.2">
      <c r="A98" s="14" t="s">
        <v>179</v>
      </c>
      <c r="B98" s="15" t="s">
        <v>178</v>
      </c>
      <c r="C98" s="16">
        <f t="shared" si="2"/>
        <v>204403876</v>
      </c>
      <c r="D98" s="16">
        <f>203922286+60000</f>
        <v>203982286</v>
      </c>
      <c r="E98" s="16">
        <v>421590</v>
      </c>
      <c r="F98" s="16">
        <v>35240</v>
      </c>
    </row>
    <row r="100" spans="1:6" x14ac:dyDescent="0.2">
      <c r="A100" s="18"/>
      <c r="B100" s="18"/>
      <c r="C100" s="18"/>
      <c r="D100" s="18"/>
      <c r="E100" s="18"/>
      <c r="F100" s="18"/>
    </row>
    <row r="102" spans="1:6" ht="15.75" x14ac:dyDescent="0.25">
      <c r="A102" s="17" t="s">
        <v>184</v>
      </c>
      <c r="B102" s="17"/>
      <c r="C102" s="13"/>
      <c r="D102" s="13"/>
      <c r="E102" s="13"/>
      <c r="F102" s="13"/>
    </row>
    <row r="103" spans="1:6" ht="15.75" x14ac:dyDescent="0.25">
      <c r="A103" s="17" t="s">
        <v>185</v>
      </c>
      <c r="B103" s="17"/>
      <c r="C103" s="13"/>
      <c r="D103" s="13"/>
      <c r="E103" s="13"/>
      <c r="F103" s="13"/>
    </row>
    <row r="104" spans="1:6" ht="15.75" x14ac:dyDescent="0.25">
      <c r="A104" s="17" t="s">
        <v>186</v>
      </c>
      <c r="B104" s="17"/>
      <c r="C104" s="13"/>
      <c r="D104" s="13"/>
      <c r="E104" s="17" t="s">
        <v>187</v>
      </c>
      <c r="F104" s="17"/>
    </row>
    <row r="105" spans="1:6" ht="15.75" x14ac:dyDescent="0.25">
      <c r="A105" s="13"/>
      <c r="B105" s="13"/>
      <c r="C105" s="13"/>
      <c r="D105" s="13"/>
      <c r="E105" s="12"/>
      <c r="F105" s="12"/>
    </row>
    <row r="106" spans="1:6" ht="15.75" x14ac:dyDescent="0.25">
      <c r="A106" s="17" t="s">
        <v>188</v>
      </c>
      <c r="B106" s="17"/>
      <c r="C106" s="13"/>
      <c r="D106" s="13"/>
      <c r="E106" s="17" t="s">
        <v>189</v>
      </c>
      <c r="F106" s="17"/>
    </row>
    <row r="107" spans="1:6" ht="15.75" x14ac:dyDescent="0.25">
      <c r="A107" s="13"/>
      <c r="B107" s="13"/>
      <c r="C107" s="13"/>
      <c r="D107" s="13"/>
      <c r="E107" s="13"/>
      <c r="F107" s="13"/>
    </row>
    <row r="108" spans="1:6" ht="15.75" x14ac:dyDescent="0.25">
      <c r="A108" s="13"/>
      <c r="B108" s="13"/>
      <c r="C108" s="13"/>
      <c r="D108" s="13"/>
      <c r="E108" s="13"/>
      <c r="F108" s="13"/>
    </row>
  </sheetData>
  <mergeCells count="15">
    <mergeCell ref="A6:F6"/>
    <mergeCell ref="A9:A11"/>
    <mergeCell ref="B9:B11"/>
    <mergeCell ref="C9:C11"/>
    <mergeCell ref="D9:D11"/>
    <mergeCell ref="E9:F9"/>
    <mergeCell ref="E10:E11"/>
    <mergeCell ref="F10:F11"/>
    <mergeCell ref="A102:B102"/>
    <mergeCell ref="A103:B103"/>
    <mergeCell ref="A104:B104"/>
    <mergeCell ref="A106:B106"/>
    <mergeCell ref="A100:F100"/>
    <mergeCell ref="E104:F104"/>
    <mergeCell ref="E106:F106"/>
  </mergeCells>
  <pageMargins left="1.3779527559055118" right="0.59055118110236227" top="0.39370078740157483" bottom="0.39370078740157483" header="0" footer="0"/>
  <pageSetup paperSize="9" scale="75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2026-09-22T10:17:40Z</cp:lastPrinted>
  <dcterms:created xsi:type="dcterms:W3CDTF">2026-09-21T08:52:18Z</dcterms:created>
  <dcterms:modified xsi:type="dcterms:W3CDTF">2026-09-22T10:17:59Z</dcterms:modified>
</cp:coreProperties>
</file>